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YandexDisk\YandexDisk\Кворк\Комплекс минеральных удобрений Мурманск\Согласованные сметы\5. Перегрузочная станция (узел) 2003\"/>
    </mc:Choice>
  </mc:AlternateContent>
  <xr:revisionPtr revIDLastSave="0" documentId="8_{B19CAEF8-F33D-4DF4-95D2-EB74E0583B2A}" xr6:coauthVersionLast="47" xr6:coauthVersionMax="47" xr10:uidLastSave="{00000000-0000-0000-0000-000000000000}"/>
  <bookViews>
    <workbookView xWindow="156" yWindow="3456" windowWidth="17280" windowHeight="8976" xr2:uid="{00000000-000D-0000-FFFF-FFFF00000000}"/>
  </bookViews>
  <sheets>
    <sheet name="02-01-05 ЭС - Ведомость объемов" sheetId="1" r:id="rId1"/>
  </sheets>
  <definedNames>
    <definedName name="_xlnm.Print_Titles" localSheetId="0">'02-01-05 ЭС - Ведомость объемов'!$5:$5</definedName>
  </definedNames>
  <calcPr calcId="181029"/>
</workbook>
</file>

<file path=xl/calcChain.xml><?xml version="1.0" encoding="utf-8"?>
<calcChain xmlns="http://schemas.openxmlformats.org/spreadsheetml/2006/main">
  <c r="A27" i="1" l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9" i="1"/>
  <c r="A8" i="1"/>
</calcChain>
</file>

<file path=xl/sharedStrings.xml><?xml version="1.0" encoding="utf-8"?>
<sst xmlns="http://schemas.openxmlformats.org/spreadsheetml/2006/main" count="117" uniqueCount="78">
  <si>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</si>
  <si>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</si>
  <si>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</si>
  <si>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</si>
  <si>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</si>
  <si>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</si>
  <si>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</si>
  <si>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</si>
  <si>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Электроснабжение. 1-ОРД-18.01.2022 – ЭС</t>
  </si>
  <si>
    <t>Демонтажные работы</t>
  </si>
  <si>
    <t>1</t>
  </si>
  <si>
    <t>Лоток металлический штампованный по установленным конструкциям, ширина лотка: до 200 мм</t>
  </si>
  <si>
    <t>1 т</t>
  </si>
  <si>
    <t xml:space="preserve">(447+610+152)*1/1000 </t>
  </si>
  <si>
    <t xml:space="preserve">1 </t>
  </si>
  <si>
    <t>2</t>
  </si>
  <si>
    <t>Демонтаж кабеля</t>
  </si>
  <si>
    <t>100 м</t>
  </si>
  <si>
    <t xml:space="preserve">(344+390+100+94+103+253) / 100 </t>
  </si>
  <si>
    <t>Монтажные работы</t>
  </si>
  <si>
    <t>3</t>
  </si>
  <si>
    <t>Труба винипластовая по установленным конструкциям, по стенам и колоннам с креплением скобами, диаметр: до 25 мм</t>
  </si>
  <si>
    <t xml:space="preserve">447 / 100 </t>
  </si>
  <si>
    <t>4</t>
  </si>
  <si>
    <t>Трубы гибкие гофрированные из самозатухающего ПВХ-пластиката (ГОСТ Р 50827-95) легкого типа, со стальной протяжкой (зондом), наружным диаметром 25 мм</t>
  </si>
  <si>
    <t>10 м</t>
  </si>
  <si>
    <t xml:space="preserve">(447*1,02) / 10 </t>
  </si>
  <si>
    <t>5</t>
  </si>
  <si>
    <t>Труба винипластовая по установленным конструкциям, по стенам и колоннам с креплением скобами, диаметр: до 63 мм</t>
  </si>
  <si>
    <t xml:space="preserve">152 / 100 </t>
  </si>
  <si>
    <t>6</t>
  </si>
  <si>
    <t>Трубы жесткие гладкие легкие из самозатухающего ПВХ (IP55) серии RIG, диаметром: 63 мм</t>
  </si>
  <si>
    <t xml:space="preserve">(152*1,02) / 10 </t>
  </si>
  <si>
    <t>7</t>
  </si>
  <si>
    <t>Труба винипластовая по установленным конструкциям, по стенам и колоннам с креплением скобами, диаметр: до 50 мм</t>
  </si>
  <si>
    <t xml:space="preserve">610 / 100 </t>
  </si>
  <si>
    <t>8</t>
  </si>
  <si>
    <t>Трубы жесткие гладкие легкие из самозатухающего ПВХ (IP55) серии RIG, диаметром: 32 мм</t>
  </si>
  <si>
    <t xml:space="preserve">(610*1,02) / 10 </t>
  </si>
  <si>
    <t>9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</si>
  <si>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240 мм2</t>
  </si>
  <si>
    <t xml:space="preserve">344 / 100 </t>
  </si>
  <si>
    <t>10</t>
  </si>
  <si>
    <t>Кабель силовой с медными жилами ВВГ(A)нг-LS 3х240+1х120</t>
  </si>
  <si>
    <t>м</t>
  </si>
  <si>
    <t xml:space="preserve">344*1,02 </t>
  </si>
  <si>
    <t>11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</si>
  <si>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70 мм2</t>
  </si>
  <si>
    <t xml:space="preserve">390 / 100 </t>
  </si>
  <si>
    <t>12</t>
  </si>
  <si>
    <t>Кабель силовой с медными жилами ВВГ(A)нг-LS 3х16+1х6</t>
  </si>
  <si>
    <t xml:space="preserve">390*1,02 </t>
  </si>
  <si>
    <t>13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</si>
  <si>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16 мм2</t>
  </si>
  <si>
    <t xml:space="preserve">100 / 100 </t>
  </si>
  <si>
    <t>14</t>
  </si>
  <si>
    <t>Кабель силовой с медными жилами с изоляцией и оболочкой из ПВХ, не распространяющий горение, с низким дымо- и газовыделением, напряжением 1,0 кВ (ГОСТ Р 53769-2010), марки: ВВГнг(A)-LS 3х2,5ок(N,PE)</t>
  </si>
  <si>
    <t>1000 м</t>
  </si>
  <si>
    <t xml:space="preserve">(100*1,02) / 1000 </t>
  </si>
  <si>
    <t>15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</si>
  <si>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</si>
  <si>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 xml:space="preserve">94 / 100 </t>
  </si>
  <si>
    <t>16</t>
  </si>
  <si>
    <t>Кабель силовой с медными жилами с изоляцией и оболочкой из ПВХ, не распространяющий горение, с низким дымо- и газовыделением, напряжением 1,0 кВ (ГОСТ Р 53769-2010), марки: ВВГнг(A)-LS 4х1,5ок(N)</t>
  </si>
  <si>
    <t xml:space="preserve">(94*1,02) / 1000 </t>
  </si>
  <si>
    <t>17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</si>
  <si>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35 мм2</t>
  </si>
  <si>
    <t xml:space="preserve">(103+253) / 100 </t>
  </si>
  <si>
    <t>18</t>
  </si>
  <si>
    <t>Кабели контрольные с медными жилами с поливинилхлоридной изоляцией и оболочкой, не распространяющие горение марки: КВВГнг, с числом жил - 7 и сечением 2,5 мм2</t>
  </si>
  <si>
    <t xml:space="preserve">(103*1,02) / 1000 </t>
  </si>
  <si>
    <t>19</t>
  </si>
  <si>
    <t>Кабель контрольный с медными жилами КВВГ(A)нг-FRLS 2х2,5</t>
  </si>
  <si>
    <t xml:space="preserve">253*1,02 </t>
  </si>
  <si>
    <t>Составил:</t>
  </si>
  <si>
    <t/>
  </si>
  <si>
    <t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</si>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</sst>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49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" fillId="0" borderId="1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2" fontId="1" fillId="0" borderId="1" xfId="0" applyNumberFormat="1" applyFont="1" applyBorder="1" applyAlignment="1">
      <alignment horizontal="right" vertical="top" wrapText="1"/>
    </xf>
    <xf numFmtId="165" fontId="1" fillId="0" borderId="1" xfId="0" applyNumberFormat="1" applyFont="1" applyBorder="1" applyAlignment="1">
      <alignment horizontal="right" vertical="top" wrapText="1"/>
    </xf>
    <xf numFmtId="1" fontId="1" fillId="0" borderId="1" xfId="0" applyNumberFormat="1" applyFont="1" applyBorder="1" applyAlignment="1">
      <alignment horizontal="right" vertical="top" wrapText="1"/>
    </xf>
    <xf numFmtId="166" fontId="1" fillId="0" borderId="1" xfId="0" applyNumberFormat="1" applyFont="1" applyBorder="1" applyAlignment="1">
      <alignment horizontal="right" vertical="top" wrapText="1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top" wrapText="1"/>
    </xf>
    <xf numFmtId="0" fontId="5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V41"/>
  <sheetViews>
    <sheetView tabSelected="1" workbookViewId="0">
      <selection activeCell="G5" sqref="G5:H5"/>
    </sheetView>
  </sheetViews>
  <sheetFormatPr defaultColWidth="9.109375" defaultRowHeight="11.25" customHeight="1" x14ac:dyDescent="0.2"/>
  <cols>
    <col min="1" max="1" width="5.5546875" style="1" customWidth="1"/>
    <col min="2" max="2" width="5.5546875" style="2" customWidth="1"/>
    <col min="3" max="3" width="44.44140625" style="2" customWidth="1"/>
    <col min="4" max="4" width="10.6640625" style="2" customWidth="1"/>
    <col min="5" max="5" width="12.33203125" style="2" customWidth="1"/>
    <col min="6" max="6" width="12.5546875" style="2" customWidth="1"/>
    <col min="7" max="7" width="22.109375" style="2" customWidth="1"/>
    <col min="8" max="8" width="22" style="2" customWidth="1"/>
    <col min="9" max="9" width="9.109375" style="2"/>
    <col min="10" max="10" width="4.6640625" style="2" hidden="1" customWidth="1"/>
    <col min="11" max="16" width="9.109375" style="2"/>
    <col min="17" max="18" width="135.33203125" style="3" hidden="1" customWidth="1"/>
    <col min="19" max="19" width="55.109375" style="3" hidden="1" customWidth="1"/>
    <col min="20" max="20" width="69" style="3" hidden="1" customWidth="1"/>
    <col min="21" max="21" width="55.109375" style="3" hidden="1" customWidth="1"/>
    <col min="22" max="22" width="69" style="3" hidden="1" customWidth="1"/>
    <col min="23" max="16384" width="9.109375" style="2"/>
  </cols>
  <sheetData>
    <row r="2" spans="1:18" customFormat="1" ht="17.399999999999999" x14ac:dyDescent="0.3">
      <c r="A2" s="30" t="s">
        <v>0</v>
      </c>
      <c r="B2" s="30"/>
      <c r="C2" s="30"/>
      <c r="D2" s="30"/>
      <c r="E2" s="30"/>
      <c r="F2" s="30"/>
      <c r="G2" s="30"/>
      <c r="H2" s="30"/>
    </row>
    <row r="3" spans="1:18" customFormat="1" ht="9.75" customHeight="1" x14ac:dyDescent="0.3">
      <c r="A3" s="4"/>
    </row>
    <row r="4" spans="1:18" customFormat="1" ht="36" customHeight="1" x14ac:dyDescent="0.3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31" t="s">
        <v>7</v>
      </c>
      <c r="H4" s="31"/>
    </row>
    <row r="5" spans="1:18" customFormat="1" ht="14.4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32">
        <v>7</v>
      </c>
      <c r="H5" s="33"/>
    </row>
    <row r="6" spans="1:18" customFormat="1" ht="14.4" x14ac:dyDescent="0.3">
      <c r="A6" s="34" t="s">
        <v>8</v>
      </c>
      <c r="B6" s="34"/>
      <c r="C6" s="34"/>
      <c r="D6" s="34"/>
      <c r="E6" s="34"/>
      <c r="F6" s="34"/>
      <c r="G6" s="34"/>
      <c r="H6" s="34"/>
      <c r="Q6" s="9" t="s">
        <v>8</v>
      </c>
    </row>
    <row r="7" spans="1:18" customFormat="1" ht="14.4" x14ac:dyDescent="0.3">
      <c r="A7" s="35" t="s">
        <v>9</v>
      </c>
      <c r="B7" s="35"/>
      <c r="C7" s="35"/>
      <c r="D7" s="35"/>
      <c r="E7" s="35"/>
      <c r="F7" s="35"/>
      <c r="G7" s="35"/>
      <c r="H7" s="35"/>
      <c r="Q7" s="9"/>
      <c r="R7" s="10" t="s">
        <v>9</v>
      </c>
    </row>
    <row r="8" spans="1:18" customFormat="1" ht="20.399999999999999" x14ac:dyDescent="0.3">
      <c r="A8" s="11">
        <f>IF(J8&lt;&gt;"",COUNTA(J$1:J8),"")</f>
        <v>1</v>
      </c>
      <c r="B8" s="12" t="s">
        <v>10</v>
      </c>
      <c r="C8" s="13" t="s">
        <v>11</v>
      </c>
      <c r="D8" s="14" t="s">
        <v>12</v>
      </c>
      <c r="E8" s="15">
        <v>1.2090000000000001</v>
      </c>
      <c r="F8" s="13"/>
      <c r="G8" s="16"/>
      <c r="H8" s="13" t="s">
        <v>13</v>
      </c>
      <c r="J8" s="2" t="s">
        <v>14</v>
      </c>
      <c r="Q8" s="9"/>
      <c r="R8" s="10"/>
    </row>
    <row r="9" spans="1:18" customFormat="1" ht="20.399999999999999" x14ac:dyDescent="0.3">
      <c r="A9" s="11">
        <f>IF(J9&lt;&gt;"",COUNTA(J$1:J9),"")</f>
        <v>2</v>
      </c>
      <c r="B9" s="12" t="s">
        <v>15</v>
      </c>
      <c r="C9" s="13" t="s">
        <v>16</v>
      </c>
      <c r="D9" s="14" t="s">
        <v>17</v>
      </c>
      <c r="E9" s="17">
        <v>12.84</v>
      </c>
      <c r="F9" s="13"/>
      <c r="G9" s="16"/>
      <c r="H9" s="13" t="s">
        <v>18</v>
      </c>
      <c r="J9" s="2" t="s">
        <v>14</v>
      </c>
      <c r="Q9" s="9"/>
      <c r="R9" s="10"/>
    </row>
    <row r="10" spans="1:18" customFormat="1" ht="14.4" x14ac:dyDescent="0.3">
      <c r="A10" s="35" t="s">
        <v>19</v>
      </c>
      <c r="B10" s="35"/>
      <c r="C10" s="35"/>
      <c r="D10" s="35"/>
      <c r="E10" s="35"/>
      <c r="F10" s="35"/>
      <c r="G10" s="35"/>
      <c r="H10" s="35"/>
      <c r="Q10" s="9"/>
      <c r="R10" s="10" t="s">
        <v>19</v>
      </c>
    </row>
    <row r="11" spans="1:18" customFormat="1" ht="20.399999999999999" x14ac:dyDescent="0.3">
      <c r="A11" s="11">
        <f>IF(J11&lt;&gt;"",COUNTA(J$1:J11),"")</f>
        <v>3</v>
      </c>
      <c r="B11" s="12" t="s">
        <v>20</v>
      </c>
      <c r="C11" s="13" t="s">
        <v>21</v>
      </c>
      <c r="D11" s="14" t="s">
        <v>17</v>
      </c>
      <c r="E11" s="17">
        <v>4.47</v>
      </c>
      <c r="F11" s="13"/>
      <c r="G11" s="16"/>
      <c r="H11" s="13" t="s">
        <v>22</v>
      </c>
      <c r="J11" s="2" t="s">
        <v>14</v>
      </c>
      <c r="Q11" s="9"/>
      <c r="R11" s="10"/>
    </row>
    <row r="12" spans="1:18" customFormat="1" ht="30.6" x14ac:dyDescent="0.3">
      <c r="A12" s="11">
        <f>IF(J12&lt;&gt;"",COUNTA(J$1:J12),"")</f>
        <v>4</v>
      </c>
      <c r="B12" s="12" t="s">
        <v>23</v>
      </c>
      <c r="C12" s="13" t="s">
        <v>24</v>
      </c>
      <c r="D12" s="14" t="s">
        <v>25</v>
      </c>
      <c r="E12" s="15">
        <v>45.594000000000001</v>
      </c>
      <c r="F12" s="13"/>
      <c r="G12" s="16"/>
      <c r="H12" s="13" t="s">
        <v>26</v>
      </c>
      <c r="J12" s="2" t="s">
        <v>14</v>
      </c>
      <c r="Q12" s="9"/>
      <c r="R12" s="10"/>
    </row>
    <row r="13" spans="1:18" customFormat="1" ht="20.399999999999999" x14ac:dyDescent="0.3">
      <c r="A13" s="11">
        <f>IF(J13&lt;&gt;"",COUNTA(J$1:J13),"")</f>
        <v>5</v>
      </c>
      <c r="B13" s="12" t="s">
        <v>27</v>
      </c>
      <c r="C13" s="13" t="s">
        <v>28</v>
      </c>
      <c r="D13" s="14" t="s">
        <v>17</v>
      </c>
      <c r="E13" s="17">
        <v>1.52</v>
      </c>
      <c r="F13" s="13"/>
      <c r="G13" s="16"/>
      <c r="H13" s="13" t="s">
        <v>29</v>
      </c>
      <c r="J13" s="2" t="s">
        <v>14</v>
      </c>
      <c r="Q13" s="9"/>
      <c r="R13" s="10"/>
    </row>
    <row r="14" spans="1:18" customFormat="1" ht="20.399999999999999" x14ac:dyDescent="0.3">
      <c r="A14" s="11">
        <f>IF(J14&lt;&gt;"",COUNTA(J$1:J14),"")</f>
        <v>6</v>
      </c>
      <c r="B14" s="12" t="s">
        <v>30</v>
      </c>
      <c r="C14" s="13" t="s">
        <v>31</v>
      </c>
      <c r="D14" s="14" t="s">
        <v>25</v>
      </c>
      <c r="E14" s="15">
        <v>15.504</v>
      </c>
      <c r="F14" s="13"/>
      <c r="G14" s="16"/>
      <c r="H14" s="13" t="s">
        <v>32</v>
      </c>
      <c r="J14" s="2" t="s">
        <v>14</v>
      </c>
      <c r="Q14" s="9"/>
      <c r="R14" s="10"/>
    </row>
    <row r="15" spans="1:18" customFormat="1" ht="20.399999999999999" x14ac:dyDescent="0.3">
      <c r="A15" s="11">
        <f>IF(J15&lt;&gt;"",COUNTA(J$1:J15),"")</f>
        <v>7</v>
      </c>
      <c r="B15" s="12" t="s">
        <v>33</v>
      </c>
      <c r="C15" s="13" t="s">
        <v>34</v>
      </c>
      <c r="D15" s="14" t="s">
        <v>17</v>
      </c>
      <c r="E15" s="18">
        <v>6.1</v>
      </c>
      <c r="F15" s="13"/>
      <c r="G15" s="16"/>
      <c r="H15" s="13" t="s">
        <v>35</v>
      </c>
      <c r="J15" s="2" t="s">
        <v>14</v>
      </c>
      <c r="Q15" s="9"/>
      <c r="R15" s="10"/>
    </row>
    <row r="16" spans="1:18" customFormat="1" ht="20.399999999999999" x14ac:dyDescent="0.3">
      <c r="A16" s="11">
        <f>IF(J16&lt;&gt;"",COUNTA(J$1:J16),"")</f>
        <v>8</v>
      </c>
      <c r="B16" s="12" t="s">
        <v>36</v>
      </c>
      <c r="C16" s="13" t="s">
        <v>37</v>
      </c>
      <c r="D16" s="14" t="s">
        <v>25</v>
      </c>
      <c r="E16" s="17">
        <v>62.22</v>
      </c>
      <c r="F16" s="13"/>
      <c r="G16" s="16"/>
      <c r="H16" s="13" t="s">
        <v>38</v>
      </c>
      <c r="J16" s="2" t="s">
        <v>14</v>
      </c>
      <c r="Q16" s="9"/>
      <c r="R16" s="10"/>
    </row>
    <row r="17" spans="1:22" customFormat="1" ht="30.6" x14ac:dyDescent="0.3">
      <c r="A17" s="11">
        <f>IF(J17&lt;&gt;"",COUNTA(J$1:J17),"")</f>
        <v>9</v>
      </c>
      <c r="B17" s="12" t="s">
        <v>39</v>
      </c>
      <c r="C17" s="13" t="s">
        <v>40</v>
      </c>
      <c r="D17" s="14" t="s">
        <v>17</v>
      </c>
      <c r="E17" s="17">
        <v>3.44</v>
      </c>
      <c r="F17" s="13"/>
      <c r="G17" s="16"/>
      <c r="H17" s="13" t="s">
        <v>41</v>
      </c>
      <c r="J17" s="2" t="s">
        <v>14</v>
      </c>
      <c r="Q17" s="9"/>
      <c r="R17" s="10"/>
    </row>
    <row r="18" spans="1:22" customFormat="1" ht="14.4" x14ac:dyDescent="0.3">
      <c r="A18" s="11">
        <f>IF(J18&lt;&gt;"",COUNTA(J$1:J18),"")</f>
        <v>10</v>
      </c>
      <c r="B18" s="12" t="s">
        <v>42</v>
      </c>
      <c r="C18" s="13" t="s">
        <v>43</v>
      </c>
      <c r="D18" s="14" t="s">
        <v>44</v>
      </c>
      <c r="E18" s="17">
        <v>350.88</v>
      </c>
      <c r="F18" s="13"/>
      <c r="G18" s="16"/>
      <c r="H18" s="13" t="s">
        <v>45</v>
      </c>
      <c r="J18" s="2" t="s">
        <v>14</v>
      </c>
      <c r="Q18" s="9"/>
      <c r="R18" s="10"/>
    </row>
    <row r="19" spans="1:22" customFormat="1" ht="30.6" x14ac:dyDescent="0.3">
      <c r="A19" s="11">
        <f>IF(J19&lt;&gt;"",COUNTA(J$1:J19),"")</f>
        <v>11</v>
      </c>
      <c r="B19" s="12" t="s">
        <v>46</v>
      </c>
      <c r="C19" s="13" t="s">
        <v>47</v>
      </c>
      <c r="D19" s="14" t="s">
        <v>17</v>
      </c>
      <c r="E19" s="18">
        <v>3.9</v>
      </c>
      <c r="F19" s="13"/>
      <c r="G19" s="16"/>
      <c r="H19" s="13" t="s">
        <v>48</v>
      </c>
      <c r="J19" s="2" t="s">
        <v>14</v>
      </c>
      <c r="Q19" s="9"/>
      <c r="R19" s="10"/>
    </row>
    <row r="20" spans="1:22" customFormat="1" ht="14.4" x14ac:dyDescent="0.3">
      <c r="A20" s="11">
        <f>IF(J20&lt;&gt;"",COUNTA(J$1:J20),"")</f>
        <v>12</v>
      </c>
      <c r="B20" s="12" t="s">
        <v>49</v>
      </c>
      <c r="C20" s="13" t="s">
        <v>50</v>
      </c>
      <c r="D20" s="14" t="s">
        <v>44</v>
      </c>
      <c r="E20" s="18">
        <v>397.8</v>
      </c>
      <c r="F20" s="13"/>
      <c r="G20" s="16"/>
      <c r="H20" s="13" t="s">
        <v>51</v>
      </c>
      <c r="J20" s="2" t="s">
        <v>14</v>
      </c>
      <c r="Q20" s="9"/>
      <c r="R20" s="10"/>
    </row>
    <row r="21" spans="1:22" customFormat="1" ht="30.6" x14ac:dyDescent="0.3">
      <c r="A21" s="11">
        <f>IF(J21&lt;&gt;"",COUNTA(J$1:J21),"")</f>
        <v>13</v>
      </c>
      <c r="B21" s="12" t="s">
        <v>52</v>
      </c>
      <c r="C21" s="13" t="s">
        <v>53</v>
      </c>
      <c r="D21" s="14" t="s">
        <v>17</v>
      </c>
      <c r="E21" s="19">
        <v>1</v>
      </c>
      <c r="F21" s="13"/>
      <c r="G21" s="16"/>
      <c r="H21" s="13" t="s">
        <v>54</v>
      </c>
      <c r="J21" s="2" t="s">
        <v>14</v>
      </c>
      <c r="Q21" s="9"/>
      <c r="R21" s="10"/>
    </row>
    <row r="22" spans="1:22" customFormat="1" ht="40.799999999999997" x14ac:dyDescent="0.3">
      <c r="A22" s="11">
        <f>IF(J22&lt;&gt;"",COUNTA(J$1:J22),"")</f>
        <v>14</v>
      </c>
      <c r="B22" s="12" t="s">
        <v>55</v>
      </c>
      <c r="C22" s="13" t="s">
        <v>56</v>
      </c>
      <c r="D22" s="14" t="s">
        <v>57</v>
      </c>
      <c r="E22" s="15">
        <v>0.10199999999999999</v>
      </c>
      <c r="F22" s="13"/>
      <c r="G22" s="16"/>
      <c r="H22" s="13" t="s">
        <v>58</v>
      </c>
      <c r="J22" s="2" t="s">
        <v>14</v>
      </c>
      <c r="Q22" s="9"/>
      <c r="R22" s="10"/>
    </row>
    <row r="23" spans="1:22" customFormat="1" ht="30.6" x14ac:dyDescent="0.3">
      <c r="A23" s="11">
        <f>IF(J23&lt;&gt;"",COUNTA(J$1:J23),"")</f>
        <v>15</v>
      </c>
      <c r="B23" s="12" t="s">
        <v>59</v>
      </c>
      <c r="C23" s="13" t="s">
        <v>60</v>
      </c>
      <c r="D23" s="14" t="s">
        <v>17</v>
      </c>
      <c r="E23" s="17">
        <v>0.94</v>
      </c>
      <c r="F23" s="13"/>
      <c r="G23" s="16"/>
      <c r="H23" s="13" t="s">
        <v>61</v>
      </c>
      <c r="J23" s="2" t="s">
        <v>14</v>
      </c>
      <c r="Q23" s="9"/>
      <c r="R23" s="10"/>
    </row>
    <row r="24" spans="1:22" customFormat="1" ht="40.799999999999997" x14ac:dyDescent="0.3">
      <c r="A24" s="11">
        <f>IF(J24&lt;&gt;"",COUNTA(J$1:J24),"")</f>
        <v>16</v>
      </c>
      <c r="B24" s="12" t="s">
        <v>62</v>
      </c>
      <c r="C24" s="13" t="s">
        <v>63</v>
      </c>
      <c r="D24" s="14" t="s">
        <v>57</v>
      </c>
      <c r="E24" s="20">
        <v>9.5880000000000007E-2</v>
      </c>
      <c r="F24" s="13"/>
      <c r="G24" s="16"/>
      <c r="H24" s="13" t="s">
        <v>64</v>
      </c>
      <c r="J24" s="2" t="s">
        <v>14</v>
      </c>
      <c r="Q24" s="9"/>
      <c r="R24" s="10"/>
    </row>
    <row r="25" spans="1:22" customFormat="1" ht="30.6" x14ac:dyDescent="0.3">
      <c r="A25" s="11">
        <f>IF(J25&lt;&gt;"",COUNTA(J$1:J25),"")</f>
        <v>17</v>
      </c>
      <c r="B25" s="12" t="s">
        <v>65</v>
      </c>
      <c r="C25" s="13" t="s">
        <v>66</v>
      </c>
      <c r="D25" s="14" t="s">
        <v>17</v>
      </c>
      <c r="E25" s="17">
        <v>3.56</v>
      </c>
      <c r="F25" s="13"/>
      <c r="G25" s="16"/>
      <c r="H25" s="13" t="s">
        <v>67</v>
      </c>
      <c r="J25" s="2" t="s">
        <v>14</v>
      </c>
      <c r="Q25" s="9"/>
      <c r="R25" s="10"/>
    </row>
    <row r="26" spans="1:22" customFormat="1" ht="40.799999999999997" x14ac:dyDescent="0.3">
      <c r="A26" s="11">
        <f>IF(J26&lt;&gt;"",COUNTA(J$1:J26),"")</f>
        <v>18</v>
      </c>
      <c r="B26" s="12" t="s">
        <v>68</v>
      </c>
      <c r="C26" s="13" t="s">
        <v>69</v>
      </c>
      <c r="D26" s="14" t="s">
        <v>57</v>
      </c>
      <c r="E26" s="20">
        <v>0.10506</v>
      </c>
      <c r="F26" s="13"/>
      <c r="G26" s="16"/>
      <c r="H26" s="13" t="s">
        <v>70</v>
      </c>
      <c r="J26" s="2" t="s">
        <v>14</v>
      </c>
      <c r="Q26" s="9"/>
      <c r="R26" s="10"/>
    </row>
    <row r="27" spans="1:22" customFormat="1" ht="14.4" x14ac:dyDescent="0.3">
      <c r="A27" s="11">
        <f>IF(J27&lt;&gt;"",COUNTA(J$1:J27),"")</f>
        <v>19</v>
      </c>
      <c r="B27" s="12" t="s">
        <v>71</v>
      </c>
      <c r="C27" s="13" t="s">
        <v>72</v>
      </c>
      <c r="D27" s="14" t="s">
        <v>44</v>
      </c>
      <c r="E27" s="17">
        <v>258.06</v>
      </c>
      <c r="F27" s="13"/>
      <c r="G27" s="16"/>
      <c r="H27" s="13" t="s">
        <v>73</v>
      </c>
      <c r="J27" s="2" t="s">
        <v>14</v>
      </c>
      <c r="Q27" s="9"/>
      <c r="R27" s="10"/>
    </row>
    <row r="28" spans="1:22" customFormat="1" ht="36.75" customHeight="1" x14ac:dyDescent="0.3"/>
    <row r="29" spans="1:22" s="21" customFormat="1" ht="14.4" x14ac:dyDescent="0.3">
      <c r="A29" s="22"/>
      <c r="B29" s="23" t="s">
        <v>74</v>
      </c>
      <c r="C29" s="36"/>
      <c r="D29" s="36"/>
      <c r="E29" s="37"/>
      <c r="F29" s="37"/>
      <c r="G29" s="37"/>
      <c r="H29" s="37"/>
      <c r="I29"/>
      <c r="J29"/>
      <c r="K29"/>
      <c r="L29"/>
      <c r="M29"/>
      <c r="N29"/>
      <c r="O29"/>
      <c r="P29"/>
      <c r="Q29" s="24"/>
      <c r="R29" s="24"/>
      <c r="S29" s="24" t="s">
        <v>75</v>
      </c>
      <c r="T29" s="24" t="s">
        <v>75</v>
      </c>
      <c r="U29" s="24"/>
      <c r="V29" s="24"/>
    </row>
    <row r="30" spans="1:22" s="25" customFormat="1" ht="20.25" customHeight="1" x14ac:dyDescent="0.3">
      <c r="A30" s="26"/>
      <c r="B30" s="23"/>
      <c r="C30" s="38" t="s">
        <v>76</v>
      </c>
      <c r="D30" s="38"/>
      <c r="E30" s="38"/>
      <c r="F30" s="38"/>
      <c r="G30" s="38"/>
      <c r="H30" s="38"/>
      <c r="Q30" s="27"/>
      <c r="R30" s="27"/>
      <c r="S30" s="27"/>
      <c r="T30" s="27"/>
      <c r="U30" s="27"/>
      <c r="V30" s="27"/>
    </row>
    <row r="31" spans="1:22" s="21" customFormat="1" ht="14.4" x14ac:dyDescent="0.3">
      <c r="A31" s="22"/>
      <c r="B31" s="23" t="s">
        <v>77</v>
      </c>
      <c r="C31" s="36"/>
      <c r="D31" s="36"/>
      <c r="E31" s="37"/>
      <c r="F31" s="37"/>
      <c r="G31" s="37"/>
      <c r="H31" s="37"/>
      <c r="I31"/>
      <c r="J31"/>
      <c r="K31"/>
      <c r="L31"/>
      <c r="M31"/>
      <c r="N31"/>
      <c r="O31"/>
      <c r="P31"/>
      <c r="Q31" s="24"/>
      <c r="R31" s="24"/>
      <c r="S31" s="24"/>
      <c r="T31" s="24"/>
      <c r="U31" s="24" t="s">
        <v>75</v>
      </c>
      <c r="V31" s="24" t="s">
        <v>75</v>
      </c>
    </row>
    <row r="32" spans="1:22" s="25" customFormat="1" ht="20.25" customHeight="1" x14ac:dyDescent="0.3">
      <c r="A32" s="26"/>
      <c r="C32" s="38" t="s">
        <v>76</v>
      </c>
      <c r="D32" s="38"/>
      <c r="E32" s="38"/>
      <c r="F32" s="38"/>
      <c r="G32" s="38"/>
      <c r="H32" s="38"/>
      <c r="Q32" s="27"/>
      <c r="R32" s="27"/>
      <c r="S32" s="27"/>
      <c r="T32" s="27"/>
      <c r="U32" s="27"/>
      <c r="V32" s="27"/>
    </row>
    <row r="34" spans="2:6" customFormat="1" ht="14.4" x14ac:dyDescent="0.3">
      <c r="B34" s="28"/>
      <c r="D34" s="28"/>
      <c r="F34" s="28"/>
    </row>
    <row r="39" spans="2:6" customFormat="1" ht="14.4" x14ac:dyDescent="0.3">
      <c r="C39" s="29"/>
    </row>
    <row r="40" spans="2:6" customFormat="1" ht="14.4" x14ac:dyDescent="0.3">
      <c r="C40" s="29"/>
    </row>
    <row r="41" spans="2:6" customFormat="1" ht="14.4" x14ac:dyDescent="0.3">
      <c r="C41" s="29"/>
    </row>
  </sheetData>
  <mergeCells count="12">
    <mergeCell ref="C32:H32"/>
    <mergeCell ref="A10:H10"/>
    <mergeCell ref="C29:D29"/>
    <mergeCell ref="E29:H29"/>
    <mergeCell ref="C30:H30"/>
    <mergeCell ref="C31:D31"/>
    <mergeCell ref="E31:H31"/>
    <mergeCell ref="A2:H2"/>
    <mergeCell ref="G4:H4"/>
    <mergeCell ref="G5:H5"/>
    <mergeCell ref="A6:H6"/>
    <mergeCell ref="A7:H7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Header>&amp;LГРАНД-Смета, версия 2023.3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02-01-05 ЭС - Ведомость объемов</vt:lpstr>
      <vt:lpstr>'02-01-05 ЭС - Ведомость объемов'!Заголовки_для_печати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Колчанова</dc:creator>
  <cp:lastModifiedBy>Юлия Колчанова</cp:lastModifiedBy>
  <cp:lastPrinted>2023-06-08T12:07:32Z</cp:lastPrinted>
  <dcterms:created xsi:type="dcterms:W3CDTF">2020-09-30T08:50:27Z</dcterms:created>
  <dcterms:modified xsi:type="dcterms:W3CDTF">2024-02-01T07:51:45Z</dcterms:modified>
</cp:coreProperties>
</file>