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1. Здание погрузчиков 2006\"/>
    </mc:Choice>
  </mc:AlternateContent>
  <xr:revisionPtr revIDLastSave="0" documentId="8_{BD7FC9DC-1B42-4BAC-9999-4B1011852323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2 АС - Ведомость объемов" sheetId="1" r:id="rId1"/>
  </sheets>
  <definedNames>
    <definedName name="_xlnm.Print_Titles" localSheetId="0">'02-01-02 АС - Ведомость объемов'!$5:$5</definedName>
  </definedNames>
  <calcPr calcId="181029"/>
</workbook>
</file>

<file path=xl/calcChain.xml><?xml version="1.0" encoding="utf-8"?>
<calcChain xmlns="http://schemas.openxmlformats.org/spreadsheetml/2006/main">
  <c r="A27" i="1" l="1"/>
  <c r="A26" i="1"/>
  <c r="A25" i="1"/>
  <c r="A24" i="1"/>
  <c r="A23" i="1"/>
  <c r="A22" i="1"/>
  <c r="A21" i="1"/>
  <c r="A20" i="1"/>
  <c r="A19" i="1"/>
  <c r="A18" i="1"/>
  <c r="A17" i="1"/>
  <c r="A16" i="1"/>
  <c r="A15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<sst xmlns="http://schemas.openxmlformats.org/spreadsheetml/2006/main" count="117" uniqueCount="76">
  <si>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</si>
  <si>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</si>
  <si>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</si>
  <si>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</si>
  <si>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</si>
  <si>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</si>
  <si>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</si>
  <si>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</si>
  <si>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Архитектурно-строительные решения. 1-ОРД-18.01.2022-АР1</t>
  </si>
  <si>
    <t>Кровля</t>
  </si>
  <si>
    <t>1</t>
  </si>
  <si>
    <t>Монтаж кровельного покрытия: из профилированного листа при высоте здания до 25 м</t>
  </si>
  <si>
    <t>100 м2 покрытия</t>
  </si>
  <si>
    <t xml:space="preserve">4342 / 100 </t>
  </si>
  <si>
    <t xml:space="preserve">1 </t>
  </si>
  <si>
    <t>2</t>
  </si>
  <si>
    <t>Профнастил оцинкованный: Н114-750-1,0</t>
  </si>
  <si>
    <t>м2</t>
  </si>
  <si>
    <t xml:space="preserve">4342*1,06 </t>
  </si>
  <si>
    <t>3</t>
  </si>
  <si>
    <t>Шпилька-саморез М8-120</t>
  </si>
  <si>
    <t>100 шт.</t>
  </si>
  <si>
    <t xml:space="preserve">6250 / 100 </t>
  </si>
  <si>
    <t>4</t>
  </si>
  <si>
    <t>Вытяжная заклепка 4х10 из нержавеющей стали</t>
  </si>
  <si>
    <t>шт</t>
  </si>
  <si>
    <t xml:space="preserve"> </t>
  </si>
  <si>
    <t>5</t>
  </si>
  <si>
    <t>Монтаж кровельного покрытия: из многослойных панелей заводской готовности при высоте до 50 м</t>
  </si>
  <si>
    <t xml:space="preserve">(2*7*26+2*7,15*13) / 100 </t>
  </si>
  <si>
    <t>6</t>
  </si>
  <si>
    <t>Сэндвич-панель трехслойная кровельная "Металл Профиль" с наполнителем из минеральной ваты (НГ) плотностью 110кг/м3, марка МП ТСП-K, толщина: 200 мм, тип покрытия полиэстер, толщина металлических облицовок 0,7 мм (Россия)</t>
  </si>
  <si>
    <t xml:space="preserve">2*7*26+2*7,15*13 </t>
  </si>
  <si>
    <t>Фасад</t>
  </si>
  <si>
    <t>7</t>
  </si>
  <si>
    <t>Наружная облицовка поверхности стен в вертикальном исполнении по металлическому каркасу (с его устройством): металлосайдингом с пароизоляционным слоем из пленки ЮТАФОЛ</t>
  </si>
  <si>
    <t>100 м2 поверхности облицовки</t>
  </si>
  <si>
    <t xml:space="preserve">4280 / 100 </t>
  </si>
  <si>
    <t>8</t>
  </si>
  <si>
    <t>9</t>
  </si>
  <si>
    <t>Светопрозрачный профилированный лист ЛПЦ-40/150-1,2 (трапеция, RAL 7004)</t>
  </si>
  <si>
    <t>10</t>
  </si>
  <si>
    <t>Монтаж ограждающих конструкций стен: из многослойных панелей заводской готовности при высоте здания до 50 м</t>
  </si>
  <si>
    <t>100 м2</t>
  </si>
  <si>
    <t xml:space="preserve">((1,5*7,15*12)+(1,5*7*24)+(1,5*6,34*6)+(1,5*6,27*6)+(1,5*6,25*2)+(1,5*6,52*4)+(1,5*6,36*2)+(1,5*1,009*4)) / 100 </t>
  </si>
  <si>
    <t>11</t>
  </si>
  <si>
    <t>Конструкции: стальные нащельников и деталей обрамления</t>
  </si>
  <si>
    <t>т</t>
  </si>
  <si>
    <t>12</t>
  </si>
  <si>
    <t>Сэндвич-панель трехслойная стеновая "Металл Профиль" с видимым креплением Z-LOCK, с наполнителем из минеральной ваты (НГ) плотностью 110кг/м3, марка МП ТСП-Z, толщина: 150 мм, тип покрытия полиэстер, толщина металлических облицовок 0,7 мм (Россия)</t>
  </si>
  <si>
    <t xml:space="preserve">(1,5*7,15*12)+(1,5*7*24)+(1,5*6,34*6)+(1,5*6,27*6)+(1,5*6,25*2)+(1,5*6,52*4)+(1,5*6,36*2)+(1,5*1,009*4) </t>
  </si>
  <si>
    <t>13</t>
  </si>
  <si>
    <t>Изоляция покрытий и перекрытий изделиями из волокнистых и зернистых материалов насухо</t>
  </si>
  <si>
    <t>1 м3 изоляции</t>
  </si>
  <si>
    <t>14</t>
  </si>
  <si>
    <t>Плиты теплоизоляционные: перлитоцементные</t>
  </si>
  <si>
    <t>м3</t>
  </si>
  <si>
    <t>15</t>
  </si>
  <si>
    <t>Плиты минераловатные "Венти Баттс" ROCKWOOL</t>
  </si>
  <si>
    <t>16</t>
  </si>
  <si>
    <t>Изоляция изделиями из волокнистых и зернистых материалов с креплением на клее и дюбелями холодных поверхностей: наружных стен</t>
  </si>
  <si>
    <t>100 м2 поверхности</t>
  </si>
  <si>
    <t xml:space="preserve">(3/0,1) / 100 </t>
  </si>
  <si>
    <t>17</t>
  </si>
  <si>
    <t>Плиты пенополистирольные экструзионные ТЕХНОПЛЕКС (ТУ 2244-047-17925162-2006), марки: 35-250</t>
  </si>
  <si>
    <t>18</t>
  </si>
  <si>
    <t>Клей монтажный «Ceresit» CT85 для пенополистирола</t>
  </si>
  <si>
    <t xml:space="preserve">25*3/1000 </t>
  </si>
  <si>
    <t>19</t>
  </si>
  <si>
    <t>Штукатурка по сетке без устройства каркаса: улучшенная стен</t>
  </si>
  <si>
    <t>100 м2 оштукатуриваемой поверхности</t>
  </si>
  <si>
    <t xml:space="preserve">32 / 100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</si>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</sst>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"/>
    <numFmt numFmtId="167" formatCode="0.00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41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31" t="s">
        <v>0</v>
      </c>
      <c r="B2" s="31"/>
      <c r="C2" s="31"/>
      <c r="D2" s="31"/>
      <c r="E2" s="31"/>
      <c r="F2" s="31"/>
      <c r="G2" s="31"/>
      <c r="H2" s="31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2" t="s">
        <v>7</v>
      </c>
      <c r="H4" s="32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3">
        <v>7</v>
      </c>
      <c r="H5" s="34"/>
    </row>
    <row r="6" spans="1:18" customFormat="1" ht="14.4" x14ac:dyDescent="0.3">
      <c r="A6" s="35" t="s">
        <v>8</v>
      </c>
      <c r="B6" s="35"/>
      <c r="C6" s="35"/>
      <c r="D6" s="35"/>
      <c r="E6" s="35"/>
      <c r="F6" s="35"/>
      <c r="G6" s="35"/>
      <c r="H6" s="35"/>
      <c r="Q6" s="9" t="s">
        <v>8</v>
      </c>
    </row>
    <row r="7" spans="1:18" customFormat="1" ht="14.4" x14ac:dyDescent="0.3">
      <c r="A7" s="36" t="s">
        <v>9</v>
      </c>
      <c r="B7" s="36"/>
      <c r="C7" s="36"/>
      <c r="D7" s="36"/>
      <c r="E7" s="36"/>
      <c r="F7" s="36"/>
      <c r="G7" s="36"/>
      <c r="H7" s="36"/>
      <c r="Q7" s="9"/>
      <c r="R7" s="10" t="s">
        <v>9</v>
      </c>
    </row>
    <row r="8" spans="1:18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43.42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14.4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5">
        <v>4602.5200000000004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14.4" x14ac:dyDescent="0.3">
      <c r="A10" s="11">
        <f>IF(J10&lt;&gt;"",COUNTA(J$1:J10),"")</f>
        <v>3</v>
      </c>
      <c r="B10" s="12" t="s">
        <v>19</v>
      </c>
      <c r="C10" s="13" t="s">
        <v>20</v>
      </c>
      <c r="D10" s="14" t="s">
        <v>21</v>
      </c>
      <c r="E10" s="17">
        <v>62.5</v>
      </c>
      <c r="F10" s="13"/>
      <c r="G10" s="16"/>
      <c r="H10" s="13" t="s">
        <v>22</v>
      </c>
      <c r="J10" s="2" t="s">
        <v>14</v>
      </c>
      <c r="Q10" s="9"/>
      <c r="R10" s="10"/>
    </row>
    <row r="11" spans="1:18" customFormat="1" ht="14.4" x14ac:dyDescent="0.3">
      <c r="A11" s="11">
        <f>IF(J11&lt;&gt;"",COUNTA(J$1:J11),"")</f>
        <v>4</v>
      </c>
      <c r="B11" s="12" t="s">
        <v>23</v>
      </c>
      <c r="C11" s="13" t="s">
        <v>24</v>
      </c>
      <c r="D11" s="14" t="s">
        <v>25</v>
      </c>
      <c r="E11" s="18">
        <v>2500</v>
      </c>
      <c r="F11" s="13"/>
      <c r="G11" s="16"/>
      <c r="H11" s="13" t="s">
        <v>26</v>
      </c>
      <c r="J11" s="2" t="s">
        <v>14</v>
      </c>
      <c r="Q11" s="9"/>
      <c r="R11" s="10"/>
    </row>
    <row r="12" spans="1:18" customFormat="1" ht="20.399999999999999" x14ac:dyDescent="0.3">
      <c r="A12" s="11">
        <f>IF(J12&lt;&gt;"",COUNTA(J$1:J12),"")</f>
        <v>5</v>
      </c>
      <c r="B12" s="12" t="s">
        <v>27</v>
      </c>
      <c r="C12" s="13" t="s">
        <v>28</v>
      </c>
      <c r="D12" s="14" t="s">
        <v>12</v>
      </c>
      <c r="E12" s="19">
        <v>5.4989999999999997</v>
      </c>
      <c r="F12" s="13"/>
      <c r="G12" s="16"/>
      <c r="H12" s="13" t="s">
        <v>29</v>
      </c>
      <c r="J12" s="2" t="s">
        <v>14</v>
      </c>
      <c r="Q12" s="9"/>
      <c r="R12" s="10"/>
    </row>
    <row r="13" spans="1:18" customFormat="1" ht="40.799999999999997" x14ac:dyDescent="0.3">
      <c r="A13" s="11">
        <f>IF(J13&lt;&gt;"",COUNTA(J$1:J13),"")</f>
        <v>6</v>
      </c>
      <c r="B13" s="12" t="s">
        <v>30</v>
      </c>
      <c r="C13" s="13" t="s">
        <v>31</v>
      </c>
      <c r="D13" s="14" t="s">
        <v>17</v>
      </c>
      <c r="E13" s="17">
        <v>549.9</v>
      </c>
      <c r="F13" s="13"/>
      <c r="G13" s="16"/>
      <c r="H13" s="13" t="s">
        <v>32</v>
      </c>
      <c r="J13" s="2" t="s">
        <v>14</v>
      </c>
      <c r="Q13" s="9"/>
      <c r="R13" s="10"/>
    </row>
    <row r="14" spans="1:18" customFormat="1" ht="14.4" x14ac:dyDescent="0.3">
      <c r="A14" s="36" t="s">
        <v>33</v>
      </c>
      <c r="B14" s="36"/>
      <c r="C14" s="36"/>
      <c r="D14" s="36"/>
      <c r="E14" s="36"/>
      <c r="F14" s="36"/>
      <c r="G14" s="36"/>
      <c r="H14" s="36"/>
      <c r="Q14" s="9"/>
      <c r="R14" s="10" t="s">
        <v>33</v>
      </c>
    </row>
    <row r="15" spans="1:18" customFormat="1" ht="40.799999999999997" x14ac:dyDescent="0.3">
      <c r="A15" s="11">
        <f>IF(J15&lt;&gt;"",COUNTA(J$1:J15),"")</f>
        <v>7</v>
      </c>
      <c r="B15" s="12" t="s">
        <v>34</v>
      </c>
      <c r="C15" s="13" t="s">
        <v>35</v>
      </c>
      <c r="D15" s="14" t="s">
        <v>36</v>
      </c>
      <c r="E15" s="17">
        <v>42.8</v>
      </c>
      <c r="F15" s="13"/>
      <c r="G15" s="16"/>
      <c r="H15" s="13" t="s">
        <v>37</v>
      </c>
      <c r="J15" s="2" t="s">
        <v>14</v>
      </c>
      <c r="Q15" s="9"/>
      <c r="R15" s="10"/>
    </row>
    <row r="16" spans="1:18" customFormat="1" ht="14.4" x14ac:dyDescent="0.3">
      <c r="A16" s="11">
        <f>IF(J16&lt;&gt;"",COUNTA(J$1:J16),"")</f>
        <v>8</v>
      </c>
      <c r="B16" s="12" t="s">
        <v>38</v>
      </c>
      <c r="C16" s="13" t="s">
        <v>24</v>
      </c>
      <c r="D16" s="14" t="s">
        <v>25</v>
      </c>
      <c r="E16" s="18">
        <v>1435</v>
      </c>
      <c r="F16" s="13"/>
      <c r="G16" s="16"/>
      <c r="H16" s="13" t="s">
        <v>26</v>
      </c>
      <c r="J16" s="2" t="s">
        <v>14</v>
      </c>
      <c r="Q16" s="9"/>
      <c r="R16" s="10"/>
    </row>
    <row r="17" spans="1:22" customFormat="1" ht="20.399999999999999" x14ac:dyDescent="0.3">
      <c r="A17" s="11">
        <f>IF(J17&lt;&gt;"",COUNTA(J$1:J17),"")</f>
        <v>9</v>
      </c>
      <c r="B17" s="12" t="s">
        <v>39</v>
      </c>
      <c r="C17" s="13" t="s">
        <v>40</v>
      </c>
      <c r="D17" s="14" t="s">
        <v>17</v>
      </c>
      <c r="E17" s="17">
        <v>5050.3999999999996</v>
      </c>
      <c r="F17" s="13"/>
      <c r="G17" s="16"/>
      <c r="H17" s="13" t="s">
        <v>26</v>
      </c>
      <c r="J17" s="2" t="s">
        <v>14</v>
      </c>
      <c r="Q17" s="9"/>
      <c r="R17" s="10"/>
    </row>
    <row r="18" spans="1:22" customFormat="1" ht="40.799999999999997" x14ac:dyDescent="0.3">
      <c r="A18" s="11">
        <f>IF(J18&lt;&gt;"",COUNTA(J$1:J18),"")</f>
        <v>10</v>
      </c>
      <c r="B18" s="12" t="s">
        <v>41</v>
      </c>
      <c r="C18" s="13" t="s">
        <v>42</v>
      </c>
      <c r="D18" s="14" t="s">
        <v>43</v>
      </c>
      <c r="E18" s="20">
        <v>5.7719399999999998</v>
      </c>
      <c r="F18" s="13"/>
      <c r="G18" s="16"/>
      <c r="H18" s="13" t="s">
        <v>44</v>
      </c>
      <c r="J18" s="2" t="s">
        <v>14</v>
      </c>
      <c r="Q18" s="9"/>
      <c r="R18" s="10"/>
    </row>
    <row r="19" spans="1:22" customFormat="1" ht="14.4" x14ac:dyDescent="0.3">
      <c r="A19" s="11">
        <f>IF(J19&lt;&gt;"",COUNTA(J$1:J19),"")</f>
        <v>11</v>
      </c>
      <c r="B19" s="12" t="s">
        <v>45</v>
      </c>
      <c r="C19" s="13" t="s">
        <v>46</v>
      </c>
      <c r="D19" s="14" t="s">
        <v>47</v>
      </c>
      <c r="E19" s="21">
        <v>1.5757395999999999</v>
      </c>
      <c r="F19" s="13"/>
      <c r="G19" s="16"/>
      <c r="H19" s="13" t="s">
        <v>26</v>
      </c>
      <c r="J19" s="2" t="s">
        <v>14</v>
      </c>
      <c r="Q19" s="9"/>
      <c r="R19" s="10"/>
    </row>
    <row r="20" spans="1:22" customFormat="1" ht="51" x14ac:dyDescent="0.3">
      <c r="A20" s="11">
        <f>IF(J20&lt;&gt;"",COUNTA(J$1:J20),"")</f>
        <v>12</v>
      </c>
      <c r="B20" s="12" t="s">
        <v>48</v>
      </c>
      <c r="C20" s="13" t="s">
        <v>49</v>
      </c>
      <c r="D20" s="14" t="s">
        <v>17</v>
      </c>
      <c r="E20" s="19">
        <v>577.19399999999996</v>
      </c>
      <c r="F20" s="13"/>
      <c r="G20" s="16"/>
      <c r="H20" s="13" t="s">
        <v>50</v>
      </c>
      <c r="J20" s="2" t="s">
        <v>14</v>
      </c>
      <c r="Q20" s="9"/>
      <c r="R20" s="10"/>
    </row>
    <row r="21" spans="1:22" customFormat="1" ht="20.399999999999999" x14ac:dyDescent="0.3">
      <c r="A21" s="11">
        <f>IF(J21&lt;&gt;"",COUNTA(J$1:J21),"")</f>
        <v>13</v>
      </c>
      <c r="B21" s="12" t="s">
        <v>51</v>
      </c>
      <c r="C21" s="13" t="s">
        <v>52</v>
      </c>
      <c r="D21" s="14" t="s">
        <v>53</v>
      </c>
      <c r="E21" s="18">
        <v>17</v>
      </c>
      <c r="F21" s="13"/>
      <c r="G21" s="16"/>
      <c r="H21" s="13" t="s">
        <v>26</v>
      </c>
      <c r="J21" s="2" t="s">
        <v>14</v>
      </c>
      <c r="Q21" s="9"/>
      <c r="R21" s="10"/>
    </row>
    <row r="22" spans="1:22" customFormat="1" ht="14.4" x14ac:dyDescent="0.3">
      <c r="A22" s="11">
        <f>IF(J22&lt;&gt;"",COUNTA(J$1:J22),"")</f>
        <v>14</v>
      </c>
      <c r="B22" s="12" t="s">
        <v>54</v>
      </c>
      <c r="C22" s="13" t="s">
        <v>55</v>
      </c>
      <c r="D22" s="14" t="s">
        <v>56</v>
      </c>
      <c r="E22" s="15">
        <v>-17.34</v>
      </c>
      <c r="F22" s="13"/>
      <c r="G22" s="16"/>
      <c r="H22" s="13" t="s">
        <v>26</v>
      </c>
      <c r="J22" s="2" t="s">
        <v>14</v>
      </c>
      <c r="Q22" s="9"/>
      <c r="R22" s="10"/>
    </row>
    <row r="23" spans="1:22" customFormat="1" ht="14.4" x14ac:dyDescent="0.3">
      <c r="A23" s="11">
        <f>IF(J23&lt;&gt;"",COUNTA(J$1:J23),"")</f>
        <v>15</v>
      </c>
      <c r="B23" s="12" t="s">
        <v>57</v>
      </c>
      <c r="C23" s="13" t="s">
        <v>58</v>
      </c>
      <c r="D23" s="14" t="s">
        <v>56</v>
      </c>
      <c r="E23" s="15">
        <v>17.34</v>
      </c>
      <c r="F23" s="13"/>
      <c r="G23" s="16"/>
      <c r="H23" s="13" t="s">
        <v>26</v>
      </c>
      <c r="J23" s="2" t="s">
        <v>14</v>
      </c>
      <c r="Q23" s="9"/>
      <c r="R23" s="10"/>
    </row>
    <row r="24" spans="1:22" customFormat="1" ht="30.6" x14ac:dyDescent="0.3">
      <c r="A24" s="11">
        <f>IF(J24&lt;&gt;"",COUNTA(J$1:J24),"")</f>
        <v>16</v>
      </c>
      <c r="B24" s="12" t="s">
        <v>59</v>
      </c>
      <c r="C24" s="13" t="s">
        <v>60</v>
      </c>
      <c r="D24" s="14" t="s">
        <v>61</v>
      </c>
      <c r="E24" s="17">
        <v>0.3</v>
      </c>
      <c r="F24" s="13"/>
      <c r="G24" s="16"/>
      <c r="H24" s="13" t="s">
        <v>62</v>
      </c>
      <c r="J24" s="2" t="s">
        <v>14</v>
      </c>
      <c r="Q24" s="9"/>
      <c r="R24" s="10"/>
    </row>
    <row r="25" spans="1:22" customFormat="1" ht="20.399999999999999" x14ac:dyDescent="0.3">
      <c r="A25" s="11">
        <f>IF(J25&lt;&gt;"",COUNTA(J$1:J25),"")</f>
        <v>17</v>
      </c>
      <c r="B25" s="12" t="s">
        <v>63</v>
      </c>
      <c r="C25" s="13" t="s">
        <v>64</v>
      </c>
      <c r="D25" s="14" t="s">
        <v>56</v>
      </c>
      <c r="E25" s="18">
        <v>3</v>
      </c>
      <c r="F25" s="13"/>
      <c r="G25" s="16"/>
      <c r="H25" s="13" t="s">
        <v>26</v>
      </c>
      <c r="J25" s="2" t="s">
        <v>14</v>
      </c>
      <c r="Q25" s="9"/>
      <c r="R25" s="10"/>
    </row>
    <row r="26" spans="1:22" customFormat="1" ht="14.4" x14ac:dyDescent="0.3">
      <c r="A26" s="11">
        <f>IF(J26&lt;&gt;"",COUNTA(J$1:J26),"")</f>
        <v>18</v>
      </c>
      <c r="B26" s="12" t="s">
        <v>65</v>
      </c>
      <c r="C26" s="13" t="s">
        <v>66</v>
      </c>
      <c r="D26" s="14" t="s">
        <v>47</v>
      </c>
      <c r="E26" s="19">
        <v>7.4999999999999997E-2</v>
      </c>
      <c r="F26" s="13"/>
      <c r="G26" s="16"/>
      <c r="H26" s="13" t="s">
        <v>67</v>
      </c>
      <c r="J26" s="2" t="s">
        <v>14</v>
      </c>
      <c r="Q26" s="9"/>
      <c r="R26" s="10"/>
    </row>
    <row r="27" spans="1:22" customFormat="1" ht="40.799999999999997" x14ac:dyDescent="0.3">
      <c r="A27" s="11">
        <f>IF(J27&lt;&gt;"",COUNTA(J$1:J27),"")</f>
        <v>19</v>
      </c>
      <c r="B27" s="12" t="s">
        <v>68</v>
      </c>
      <c r="C27" s="13" t="s">
        <v>69</v>
      </c>
      <c r="D27" s="14" t="s">
        <v>70</v>
      </c>
      <c r="E27" s="15">
        <v>0.32</v>
      </c>
      <c r="F27" s="13"/>
      <c r="G27" s="16"/>
      <c r="H27" s="13" t="s">
        <v>71</v>
      </c>
      <c r="J27" s="2" t="s">
        <v>14</v>
      </c>
      <c r="Q27" s="9"/>
      <c r="R27" s="10"/>
    </row>
    <row r="28" spans="1:22" customFormat="1" ht="36.75" customHeight="1" x14ac:dyDescent="0.3"/>
    <row r="29" spans="1:22" s="22" customFormat="1" ht="14.4" x14ac:dyDescent="0.3">
      <c r="A29" s="23"/>
      <c r="B29" s="24" t="s">
        <v>72</v>
      </c>
      <c r="C29" s="37"/>
      <c r="D29" s="37"/>
      <c r="E29" s="38"/>
      <c r="F29" s="38"/>
      <c r="G29" s="38"/>
      <c r="H29" s="38"/>
      <c r="I29"/>
      <c r="J29"/>
      <c r="K29"/>
      <c r="L29"/>
      <c r="M29"/>
      <c r="N29"/>
      <c r="O29"/>
      <c r="P29"/>
      <c r="Q29" s="25"/>
      <c r="R29" s="25"/>
      <c r="S29" s="25" t="s">
        <v>73</v>
      </c>
      <c r="T29" s="25" t="s">
        <v>73</v>
      </c>
      <c r="U29" s="25"/>
      <c r="V29" s="25"/>
    </row>
    <row r="30" spans="1:22" s="26" customFormat="1" ht="20.25" customHeight="1" x14ac:dyDescent="0.3">
      <c r="A30" s="27"/>
      <c r="B30" s="24"/>
      <c r="C30" s="39" t="s">
        <v>74</v>
      </c>
      <c r="D30" s="39"/>
      <c r="E30" s="39"/>
      <c r="F30" s="39"/>
      <c r="G30" s="39"/>
      <c r="H30" s="39"/>
      <c r="Q30" s="28"/>
      <c r="R30" s="28"/>
      <c r="S30" s="28"/>
      <c r="T30" s="28"/>
      <c r="U30" s="28"/>
      <c r="V30" s="28"/>
    </row>
    <row r="31" spans="1:22" s="22" customFormat="1" ht="14.4" x14ac:dyDescent="0.3">
      <c r="A31" s="23"/>
      <c r="B31" s="24" t="s">
        <v>75</v>
      </c>
      <c r="C31" s="37"/>
      <c r="D31" s="37"/>
      <c r="E31" s="38"/>
      <c r="F31" s="38"/>
      <c r="G31" s="38"/>
      <c r="H31" s="38"/>
      <c r="I31"/>
      <c r="J31"/>
      <c r="K31"/>
      <c r="L31"/>
      <c r="M31"/>
      <c r="N31"/>
      <c r="O31"/>
      <c r="P31"/>
      <c r="Q31" s="25"/>
      <c r="R31" s="25"/>
      <c r="S31" s="25"/>
      <c r="T31" s="25"/>
      <c r="U31" s="25" t="s">
        <v>73</v>
      </c>
      <c r="V31" s="25" t="s">
        <v>73</v>
      </c>
    </row>
    <row r="32" spans="1:22" s="26" customFormat="1" ht="20.25" customHeight="1" x14ac:dyDescent="0.3">
      <c r="A32" s="27"/>
      <c r="C32" s="39" t="s">
        <v>74</v>
      </c>
      <c r="D32" s="39"/>
      <c r="E32" s="39"/>
      <c r="F32" s="39"/>
      <c r="G32" s="39"/>
      <c r="H32" s="39"/>
      <c r="Q32" s="28"/>
      <c r="R32" s="28"/>
      <c r="S32" s="28"/>
      <c r="T32" s="28"/>
      <c r="U32" s="28"/>
      <c r="V32" s="28"/>
    </row>
    <row r="34" spans="2:6" customFormat="1" ht="14.4" x14ac:dyDescent="0.3">
      <c r="B34" s="29"/>
      <c r="D34" s="29"/>
      <c r="F34" s="29"/>
    </row>
    <row r="39" spans="2:6" customFormat="1" ht="14.4" x14ac:dyDescent="0.3">
      <c r="C39" s="30"/>
    </row>
    <row r="40" spans="2:6" customFormat="1" ht="14.4" x14ac:dyDescent="0.3">
      <c r="C40" s="30"/>
    </row>
    <row r="41" spans="2:6" customFormat="1" ht="14.4" x14ac:dyDescent="0.3">
      <c r="C41" s="30"/>
    </row>
  </sheetData>
  <mergeCells count="12">
    <mergeCell ref="C32:H32"/>
    <mergeCell ref="A14:H14"/>
    <mergeCell ref="C29:D29"/>
    <mergeCell ref="E29:H29"/>
    <mergeCell ref="C30:H30"/>
    <mergeCell ref="C31:D31"/>
    <mergeCell ref="E31:H31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02-01-02 АС - Ведомость объемов</vt:lpstr>
      <vt:lpstr>'02-01-02 АС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2024-02-01T07:47:42Z</dcterms:modified>
</cp:coreProperties>
</file>