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1. Здание погрузчиков 2006\"/>
    </mc:Choice>
  </mc:AlternateContent>
  <xr:revisionPtr revIDLastSave="0" documentId="8_{010633EE-99F9-4302-93A0-2E643DA15489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5 ЭС - Ведомость объемов" sheetId="1" r:id="rId1"/>
  </sheets>
  <definedNames>
    <definedName name="_xlnm.Print_Titles" localSheetId="0">'02-01-05 ЭС - Ведомость объемов'!$5:$5</definedName>
  </definedNames>
  <calcPr calcId="181029"/>
</workbook>
</file>

<file path=xl/calcChain.xml><?xml version="1.0" encoding="utf-8"?>
<calcChain xmlns="http://schemas.openxmlformats.org/spreadsheetml/2006/main">
  <c r="A31" i="1" l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9" i="1"/>
  <c r="A8" i="1"/>
</calcChain>
</file>

<file path=xl/sharedStrings.xml><?xml version="1.0" encoding="utf-8"?>
<sst xmlns="http://schemas.openxmlformats.org/spreadsheetml/2006/main" count="137" uniqueCount="89">
  <si>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</si>
  <si>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</si>
  <si>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</si>
  <si>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</si>
  <si>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</si>
  <si>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</si>
  <si>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</si>
  <si>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</si>
  <si>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Электроснабжение. 1-ОРД-18.01.2022 – ЭС</t>
  </si>
  <si>
    <t>Демонтажные работы</t>
  </si>
  <si>
    <t>1</t>
  </si>
  <si>
    <t>Лоток металлический штампованный по установленным конструкциям, ширина лотка: до 200 мм</t>
  </si>
  <si>
    <t>1 т</t>
  </si>
  <si>
    <t xml:space="preserve">(1799+2848+581)/1000 </t>
  </si>
  <si>
    <t xml:space="preserve">1 </t>
  </si>
  <si>
    <t>2</t>
  </si>
  <si>
    <t>Демонтаж кабеля</t>
  </si>
  <si>
    <t>100 м</t>
  </si>
  <si>
    <t xml:space="preserve">(325+256+69+1632+356+1468+120+760+268+256) / 100 </t>
  </si>
  <si>
    <t>Монтажные работы</t>
  </si>
  <si>
    <t>3</t>
  </si>
  <si>
    <t>Труба винипластовая по установленным конструкциям, по стенам и колоннам с креплением скобами, диаметр: до 25 мм</t>
  </si>
  <si>
    <t xml:space="preserve">1799 / 100 </t>
  </si>
  <si>
    <t>4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</si>
  <si>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25 мм</t>
  </si>
  <si>
    <t>10 м</t>
  </si>
  <si>
    <t xml:space="preserve">1799*1,02 </t>
  </si>
  <si>
    <t>5</t>
  </si>
  <si>
    <t>Труба винипластовая по установленным конструкциям, по стенам и колоннам с креплением скобами, диаметр: до 50 мм</t>
  </si>
  <si>
    <t xml:space="preserve">2848 / 100 </t>
  </si>
  <si>
    <t>6</t>
  </si>
  <si>
    <t>Трубы гибкие гофрированные легкие из самозатухающего ПВХ (IP55) серии FL, диаметром: 32 мм</t>
  </si>
  <si>
    <t xml:space="preserve">2848*1,02 </t>
  </si>
  <si>
    <t>7</t>
  </si>
  <si>
    <t>Труба винипластовая по установленным конструкциям, по стенам и колоннам с креплением скобами, диаметр: до 63 мм</t>
  </si>
  <si>
    <t xml:space="preserve">581 / 100 </t>
  </si>
  <si>
    <t>8</t>
  </si>
  <si>
    <t>Трубы жесткие гладкие легкие из самозатухающего ПВХ (IP55) серии RIG, диаметром: 63 мм</t>
  </si>
  <si>
    <t xml:space="preserve">(581*1,02) / 10 </t>
  </si>
  <si>
    <t>9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</si>
  <si>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240 мм2</t>
  </si>
  <si>
    <t xml:space="preserve">(325+256) / 100 </t>
  </si>
  <si>
    <t>10</t>
  </si>
  <si>
    <t>Кабель силовой с медными жилами ВВГ(A)нг-LS 3х95+1х50</t>
  </si>
  <si>
    <t>м</t>
  </si>
  <si>
    <t xml:space="preserve">325*1,02 </t>
  </si>
  <si>
    <t>11</t>
  </si>
  <si>
    <t>Кабель силовой с медными жилами ВВГ(A)нг-LS 3х70+1х25</t>
  </si>
  <si>
    <t xml:space="preserve">256*1,02 </t>
  </si>
  <si>
    <t>12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</si>
  <si>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70 мм2</t>
  </si>
  <si>
    <t xml:space="preserve">(69+256) / 100 </t>
  </si>
  <si>
    <t>13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</si>
  <si>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4х10ок(N)</t>
  </si>
  <si>
    <t>1000 м</t>
  </si>
  <si>
    <t xml:space="preserve">(69*1,02) / 1000 </t>
  </si>
  <si>
    <t>14</t>
  </si>
  <si>
    <t>Кабель контрольный с медными жилами КВВГ(A)нг-FRLS 15х2,5</t>
  </si>
  <si>
    <t>15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</si>
  <si>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</si>
  <si>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 xml:space="preserve">(1632+356) / 100 </t>
  </si>
  <si>
    <t>16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</si>
  <si>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4х4ок(N)</t>
  </si>
  <si>
    <t xml:space="preserve">(1632*1,02) / 1000 </t>
  </si>
  <si>
    <t>17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</si>
  <si>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4х2,5ок(N)</t>
  </si>
  <si>
    <t xml:space="preserve">(356*1,02) / 1000 </t>
  </si>
  <si>
    <t>18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</si>
  <si>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</si>
  <si>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 xml:space="preserve">1468 / 100 </t>
  </si>
  <si>
    <t>19</t>
  </si>
  <si>
    <t>Кабель силовой с медными жилами с изоляцией и оболочкой из ПВХ, не распространяющий горение, с низким дымо- и газовыделением, напряжением 1,0 кВ (ГОСТ Р 53769-2010), марки: ВВГнг(A)-LS 4х1,5ок(N)</t>
  </si>
  <si>
    <t xml:space="preserve">(1468*1,02) / 1000 </t>
  </si>
  <si>
    <t>20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</si>
  <si>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</si>
  <si>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 xml:space="preserve">(120+760+268) / 100 </t>
  </si>
  <si>
    <t>21</t>
  </si>
  <si>
    <t>Кабели контрольные огнестойкие с медными жилами с поливинилхлоридной изоляцией и оболочкой, не распространяющие горение, с низким дымо- и газовыделением, напряжением 0,66 кВ, марки: КВВГнг(А)-FRLS 7х2,5</t>
  </si>
  <si>
    <t xml:space="preserve">(120*1,02) / 1000 </t>
  </si>
  <si>
    <t>22</t>
  </si>
  <si>
    <t>Кабель контрольный с медными жилами КВВГ(A)нг-FRLS 9х2,5</t>
  </si>
  <si>
    <t xml:space="preserve">760*1,02 </t>
  </si>
  <si>
    <t>23</t>
  </si>
  <si>
    <t>Кабель контрольный с медными жилами КВВГ(A)нг-FRLS 11х2,5</t>
  </si>
  <si>
    <t xml:space="preserve">268*1,02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</si>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</sst>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"/>
    <numFmt numFmtId="167" formatCode="0.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45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0" t="s">
        <v>0</v>
      </c>
      <c r="B2" s="30"/>
      <c r="C2" s="30"/>
      <c r="D2" s="30"/>
      <c r="E2" s="30"/>
      <c r="F2" s="30"/>
      <c r="G2" s="30"/>
      <c r="H2" s="30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1" t="s">
        <v>7</v>
      </c>
      <c r="H4" s="31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2">
        <v>7</v>
      </c>
      <c r="H5" s="33"/>
    </row>
    <row r="6" spans="1:18" customFormat="1" ht="14.4" x14ac:dyDescent="0.3">
      <c r="A6" s="34" t="s">
        <v>8</v>
      </c>
      <c r="B6" s="34"/>
      <c r="C6" s="34"/>
      <c r="D6" s="34"/>
      <c r="E6" s="34"/>
      <c r="F6" s="34"/>
      <c r="G6" s="34"/>
      <c r="H6" s="34"/>
      <c r="Q6" s="9" t="s">
        <v>8</v>
      </c>
    </row>
    <row r="7" spans="1:18" customFormat="1" ht="14.4" x14ac:dyDescent="0.3">
      <c r="A7" s="35" t="s">
        <v>9</v>
      </c>
      <c r="B7" s="35"/>
      <c r="C7" s="35"/>
      <c r="D7" s="35"/>
      <c r="E7" s="35"/>
      <c r="F7" s="35"/>
      <c r="G7" s="35"/>
      <c r="H7" s="35"/>
      <c r="Q7" s="9"/>
      <c r="R7" s="10" t="s">
        <v>9</v>
      </c>
    </row>
    <row r="8" spans="1:18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5.2279999999999998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20.399999999999999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55.1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4.4" x14ac:dyDescent="0.3">
      <c r="A10" s="35" t="s">
        <v>19</v>
      </c>
      <c r="B10" s="35"/>
      <c r="C10" s="35"/>
      <c r="D10" s="35"/>
      <c r="E10" s="35"/>
      <c r="F10" s="35"/>
      <c r="G10" s="35"/>
      <c r="H10" s="35"/>
      <c r="Q10" s="9"/>
      <c r="R10" s="10" t="s">
        <v>19</v>
      </c>
    </row>
    <row r="11" spans="1:18" customFormat="1" ht="20.399999999999999" x14ac:dyDescent="0.3">
      <c r="A11" s="11">
        <f>IF(J11&lt;&gt;"",COUNTA(J$1:J11),"")</f>
        <v>3</v>
      </c>
      <c r="B11" s="12" t="s">
        <v>20</v>
      </c>
      <c r="C11" s="13" t="s">
        <v>21</v>
      </c>
      <c r="D11" s="14" t="s">
        <v>17</v>
      </c>
      <c r="E11" s="18">
        <v>17.989999999999998</v>
      </c>
      <c r="F11" s="13"/>
      <c r="G11" s="16"/>
      <c r="H11" s="13" t="s">
        <v>22</v>
      </c>
      <c r="J11" s="2" t="s">
        <v>14</v>
      </c>
      <c r="Q11" s="9"/>
      <c r="R11" s="10"/>
    </row>
    <row r="12" spans="1:18" customFormat="1" ht="30.6" x14ac:dyDescent="0.3">
      <c r="A12" s="11">
        <f>IF(J12&lt;&gt;"",COUNTA(J$1:J12),"")</f>
        <v>4</v>
      </c>
      <c r="B12" s="12" t="s">
        <v>23</v>
      </c>
      <c r="C12" s="13" t="s">
        <v>24</v>
      </c>
      <c r="D12" s="14" t="s">
        <v>25</v>
      </c>
      <c r="E12" s="18">
        <v>1834.98</v>
      </c>
      <c r="F12" s="13"/>
      <c r="G12" s="16"/>
      <c r="H12" s="13" t="s">
        <v>26</v>
      </c>
      <c r="J12" s="2" t="s">
        <v>14</v>
      </c>
      <c r="Q12" s="9"/>
      <c r="R12" s="10"/>
    </row>
    <row r="13" spans="1:18" customFormat="1" ht="20.399999999999999" x14ac:dyDescent="0.3">
      <c r="A13" s="11">
        <f>IF(J13&lt;&gt;"",COUNTA(J$1:J13),"")</f>
        <v>5</v>
      </c>
      <c r="B13" s="12" t="s">
        <v>27</v>
      </c>
      <c r="C13" s="13" t="s">
        <v>28</v>
      </c>
      <c r="D13" s="14" t="s">
        <v>17</v>
      </c>
      <c r="E13" s="18">
        <v>28.48</v>
      </c>
      <c r="F13" s="13"/>
      <c r="G13" s="16"/>
      <c r="H13" s="13" t="s">
        <v>29</v>
      </c>
      <c r="J13" s="2" t="s">
        <v>14</v>
      </c>
      <c r="Q13" s="9"/>
      <c r="R13" s="10"/>
    </row>
    <row r="14" spans="1:18" customFormat="1" ht="20.399999999999999" x14ac:dyDescent="0.3">
      <c r="A14" s="11">
        <f>IF(J14&lt;&gt;"",COUNTA(J$1:J14),"")</f>
        <v>6</v>
      </c>
      <c r="B14" s="12" t="s">
        <v>30</v>
      </c>
      <c r="C14" s="13" t="s">
        <v>31</v>
      </c>
      <c r="D14" s="14" t="s">
        <v>25</v>
      </c>
      <c r="E14" s="18">
        <v>2904.96</v>
      </c>
      <c r="F14" s="13"/>
      <c r="G14" s="16"/>
      <c r="H14" s="13" t="s">
        <v>32</v>
      </c>
      <c r="J14" s="2" t="s">
        <v>14</v>
      </c>
      <c r="Q14" s="9"/>
      <c r="R14" s="10"/>
    </row>
    <row r="15" spans="1:18" customFormat="1" ht="20.399999999999999" x14ac:dyDescent="0.3">
      <c r="A15" s="11">
        <f>IF(J15&lt;&gt;"",COUNTA(J$1:J15),"")</f>
        <v>7</v>
      </c>
      <c r="B15" s="12" t="s">
        <v>33</v>
      </c>
      <c r="C15" s="13" t="s">
        <v>34</v>
      </c>
      <c r="D15" s="14" t="s">
        <v>17</v>
      </c>
      <c r="E15" s="18">
        <v>5.81</v>
      </c>
      <c r="F15" s="13"/>
      <c r="G15" s="16"/>
      <c r="H15" s="13" t="s">
        <v>35</v>
      </c>
      <c r="J15" s="2" t="s">
        <v>14</v>
      </c>
      <c r="Q15" s="9"/>
      <c r="R15" s="10"/>
    </row>
    <row r="16" spans="1:18" customFormat="1" ht="20.399999999999999" x14ac:dyDescent="0.3">
      <c r="A16" s="11">
        <f>IF(J16&lt;&gt;"",COUNTA(J$1:J16),"")</f>
        <v>8</v>
      </c>
      <c r="B16" s="12" t="s">
        <v>36</v>
      </c>
      <c r="C16" s="13" t="s">
        <v>37</v>
      </c>
      <c r="D16" s="14" t="s">
        <v>25</v>
      </c>
      <c r="E16" s="15">
        <v>59.262</v>
      </c>
      <c r="F16" s="13"/>
      <c r="G16" s="16"/>
      <c r="H16" s="13" t="s">
        <v>38</v>
      </c>
      <c r="J16" s="2" t="s">
        <v>14</v>
      </c>
      <c r="Q16" s="9"/>
      <c r="R16" s="10"/>
    </row>
    <row r="17" spans="1:18" customFormat="1" ht="30.6" x14ac:dyDescent="0.3">
      <c r="A17" s="11">
        <f>IF(J17&lt;&gt;"",COUNTA(J$1:J17),"")</f>
        <v>9</v>
      </c>
      <c r="B17" s="12" t="s">
        <v>39</v>
      </c>
      <c r="C17" s="13" t="s">
        <v>40</v>
      </c>
      <c r="D17" s="14" t="s">
        <v>17</v>
      </c>
      <c r="E17" s="18">
        <v>5.81</v>
      </c>
      <c r="F17" s="13"/>
      <c r="G17" s="16"/>
      <c r="H17" s="13" t="s">
        <v>41</v>
      </c>
      <c r="J17" s="2" t="s">
        <v>14</v>
      </c>
      <c r="Q17" s="9"/>
      <c r="R17" s="10"/>
    </row>
    <row r="18" spans="1:18" customFormat="1" ht="14.4" x14ac:dyDescent="0.3">
      <c r="A18" s="11">
        <f>IF(J18&lt;&gt;"",COUNTA(J$1:J18),"")</f>
        <v>10</v>
      </c>
      <c r="B18" s="12" t="s">
        <v>42</v>
      </c>
      <c r="C18" s="13" t="s">
        <v>43</v>
      </c>
      <c r="D18" s="14" t="s">
        <v>44</v>
      </c>
      <c r="E18" s="17">
        <v>331.5</v>
      </c>
      <c r="F18" s="13"/>
      <c r="G18" s="16"/>
      <c r="H18" s="13" t="s">
        <v>45</v>
      </c>
      <c r="J18" s="2" t="s">
        <v>14</v>
      </c>
      <c r="Q18" s="9"/>
      <c r="R18" s="10"/>
    </row>
    <row r="19" spans="1:18" customFormat="1" ht="14.4" x14ac:dyDescent="0.3">
      <c r="A19" s="11">
        <f>IF(J19&lt;&gt;"",COUNTA(J$1:J19),"")</f>
        <v>11</v>
      </c>
      <c r="B19" s="12" t="s">
        <v>46</v>
      </c>
      <c r="C19" s="13" t="s">
        <v>47</v>
      </c>
      <c r="D19" s="14" t="s">
        <v>44</v>
      </c>
      <c r="E19" s="18">
        <v>261.12</v>
      </c>
      <c r="F19" s="13"/>
      <c r="G19" s="16"/>
      <c r="H19" s="13" t="s">
        <v>48</v>
      </c>
      <c r="J19" s="2" t="s">
        <v>14</v>
      </c>
      <c r="Q19" s="9"/>
      <c r="R19" s="10"/>
    </row>
    <row r="20" spans="1:18" customFormat="1" ht="30.6" x14ac:dyDescent="0.3">
      <c r="A20" s="11">
        <f>IF(J20&lt;&gt;"",COUNTA(J$1:J20),"")</f>
        <v>12</v>
      </c>
      <c r="B20" s="12" t="s">
        <v>49</v>
      </c>
      <c r="C20" s="13" t="s">
        <v>50</v>
      </c>
      <c r="D20" s="14" t="s">
        <v>17</v>
      </c>
      <c r="E20" s="18">
        <v>3.25</v>
      </c>
      <c r="F20" s="13"/>
      <c r="G20" s="16"/>
      <c r="H20" s="13" t="s">
        <v>51</v>
      </c>
      <c r="J20" s="2" t="s">
        <v>14</v>
      </c>
      <c r="Q20" s="9"/>
      <c r="R20" s="10"/>
    </row>
    <row r="21" spans="1:18" customFormat="1" ht="40.799999999999997" x14ac:dyDescent="0.3">
      <c r="A21" s="11">
        <f>IF(J21&lt;&gt;"",COUNTA(J$1:J21),"")</f>
        <v>13</v>
      </c>
      <c r="B21" s="12" t="s">
        <v>52</v>
      </c>
      <c r="C21" s="13" t="s">
        <v>53</v>
      </c>
      <c r="D21" s="14" t="s">
        <v>54</v>
      </c>
      <c r="E21" s="19">
        <v>7.0379999999999998E-2</v>
      </c>
      <c r="F21" s="13"/>
      <c r="G21" s="16"/>
      <c r="H21" s="13" t="s">
        <v>55</v>
      </c>
      <c r="J21" s="2" t="s">
        <v>14</v>
      </c>
      <c r="Q21" s="9"/>
      <c r="R21" s="10"/>
    </row>
    <row r="22" spans="1:18" customFormat="1" ht="20.399999999999999" x14ac:dyDescent="0.3">
      <c r="A22" s="11">
        <f>IF(J22&lt;&gt;"",COUNTA(J$1:J22),"")</f>
        <v>14</v>
      </c>
      <c r="B22" s="12" t="s">
        <v>56</v>
      </c>
      <c r="C22" s="13" t="s">
        <v>57</v>
      </c>
      <c r="D22" s="14" t="s">
        <v>44</v>
      </c>
      <c r="E22" s="18">
        <v>261.12</v>
      </c>
      <c r="F22" s="13"/>
      <c r="G22" s="16"/>
      <c r="H22" s="13" t="s">
        <v>48</v>
      </c>
      <c r="J22" s="2" t="s">
        <v>14</v>
      </c>
      <c r="Q22" s="9"/>
      <c r="R22" s="10"/>
    </row>
    <row r="23" spans="1:18" customFormat="1" ht="30.6" x14ac:dyDescent="0.3">
      <c r="A23" s="11">
        <f>IF(J23&lt;&gt;"",COUNTA(J$1:J23),"")</f>
        <v>15</v>
      </c>
      <c r="B23" s="12" t="s">
        <v>58</v>
      </c>
      <c r="C23" s="13" t="s">
        <v>59</v>
      </c>
      <c r="D23" s="14" t="s">
        <v>17</v>
      </c>
      <c r="E23" s="18">
        <v>19.88</v>
      </c>
      <c r="F23" s="13"/>
      <c r="G23" s="16"/>
      <c r="H23" s="13" t="s">
        <v>60</v>
      </c>
      <c r="J23" s="2" t="s">
        <v>14</v>
      </c>
      <c r="Q23" s="9"/>
      <c r="R23" s="10"/>
    </row>
    <row r="24" spans="1:18" customFormat="1" ht="40.799999999999997" x14ac:dyDescent="0.3">
      <c r="A24" s="11">
        <f>IF(J24&lt;&gt;"",COUNTA(J$1:J24),"")</f>
        <v>16</v>
      </c>
      <c r="B24" s="12" t="s">
        <v>61</v>
      </c>
      <c r="C24" s="13" t="s">
        <v>62</v>
      </c>
      <c r="D24" s="14" t="s">
        <v>54</v>
      </c>
      <c r="E24" s="19">
        <v>1.6646399999999999</v>
      </c>
      <c r="F24" s="13"/>
      <c r="G24" s="16"/>
      <c r="H24" s="13" t="s">
        <v>63</v>
      </c>
      <c r="J24" s="2" t="s">
        <v>14</v>
      </c>
      <c r="Q24" s="9"/>
      <c r="R24" s="10"/>
    </row>
    <row r="25" spans="1:18" customFormat="1" ht="40.799999999999997" x14ac:dyDescent="0.3">
      <c r="A25" s="11">
        <f>IF(J25&lt;&gt;"",COUNTA(J$1:J25),"")</f>
        <v>17</v>
      </c>
      <c r="B25" s="12" t="s">
        <v>64</v>
      </c>
      <c r="C25" s="13" t="s">
        <v>65</v>
      </c>
      <c r="D25" s="14" t="s">
        <v>54</v>
      </c>
      <c r="E25" s="19">
        <v>0.36312</v>
      </c>
      <c r="F25" s="13"/>
      <c r="G25" s="16"/>
      <c r="H25" s="13" t="s">
        <v>66</v>
      </c>
      <c r="J25" s="2" t="s">
        <v>14</v>
      </c>
      <c r="Q25" s="9"/>
      <c r="R25" s="10"/>
    </row>
    <row r="26" spans="1:18" customFormat="1" ht="30.6" x14ac:dyDescent="0.3">
      <c r="A26" s="11">
        <f>IF(J26&lt;&gt;"",COUNTA(J$1:J26),"")</f>
        <v>18</v>
      </c>
      <c r="B26" s="12" t="s">
        <v>67</v>
      </c>
      <c r="C26" s="13" t="s">
        <v>68</v>
      </c>
      <c r="D26" s="14" t="s">
        <v>17</v>
      </c>
      <c r="E26" s="18">
        <v>14.68</v>
      </c>
      <c r="F26" s="13"/>
      <c r="G26" s="16"/>
      <c r="H26" s="13" t="s">
        <v>69</v>
      </c>
      <c r="J26" s="2" t="s">
        <v>14</v>
      </c>
      <c r="Q26" s="9"/>
      <c r="R26" s="10"/>
    </row>
    <row r="27" spans="1:18" customFormat="1" ht="40.799999999999997" x14ac:dyDescent="0.3">
      <c r="A27" s="11">
        <f>IF(J27&lt;&gt;"",COUNTA(J$1:J27),"")</f>
        <v>19</v>
      </c>
      <c r="B27" s="12" t="s">
        <v>70</v>
      </c>
      <c r="C27" s="13" t="s">
        <v>71</v>
      </c>
      <c r="D27" s="14" t="s">
        <v>54</v>
      </c>
      <c r="E27" s="19">
        <v>1.49736</v>
      </c>
      <c r="F27" s="13"/>
      <c r="G27" s="16"/>
      <c r="H27" s="13" t="s">
        <v>72</v>
      </c>
      <c r="J27" s="2" t="s">
        <v>14</v>
      </c>
      <c r="Q27" s="9"/>
      <c r="R27" s="10"/>
    </row>
    <row r="28" spans="1:18" customFormat="1" ht="30.6" x14ac:dyDescent="0.3">
      <c r="A28" s="11">
        <f>IF(J28&lt;&gt;"",COUNTA(J$1:J28),"")</f>
        <v>20</v>
      </c>
      <c r="B28" s="12" t="s">
        <v>73</v>
      </c>
      <c r="C28" s="13" t="s">
        <v>74</v>
      </c>
      <c r="D28" s="14" t="s">
        <v>17</v>
      </c>
      <c r="E28" s="18">
        <v>11.48</v>
      </c>
      <c r="F28" s="13"/>
      <c r="G28" s="16"/>
      <c r="H28" s="13" t="s">
        <v>75</v>
      </c>
      <c r="J28" s="2" t="s">
        <v>14</v>
      </c>
      <c r="Q28" s="9"/>
      <c r="R28" s="10"/>
    </row>
    <row r="29" spans="1:18" customFormat="1" ht="51" x14ac:dyDescent="0.3">
      <c r="A29" s="11">
        <f>IF(J29&lt;&gt;"",COUNTA(J$1:J29),"")</f>
        <v>21</v>
      </c>
      <c r="B29" s="12" t="s">
        <v>76</v>
      </c>
      <c r="C29" s="13" t="s">
        <v>77</v>
      </c>
      <c r="D29" s="14" t="s">
        <v>54</v>
      </c>
      <c r="E29" s="20">
        <v>0.12239999999999999</v>
      </c>
      <c r="F29" s="13"/>
      <c r="G29" s="16"/>
      <c r="H29" s="13" t="s">
        <v>78</v>
      </c>
      <c r="J29" s="2" t="s">
        <v>14</v>
      </c>
      <c r="Q29" s="9"/>
      <c r="R29" s="10"/>
    </row>
    <row r="30" spans="1:18" customFormat="1" ht="14.4" x14ac:dyDescent="0.3">
      <c r="A30" s="11">
        <f>IF(J30&lt;&gt;"",COUNTA(J$1:J30),"")</f>
        <v>22</v>
      </c>
      <c r="B30" s="12" t="s">
        <v>79</v>
      </c>
      <c r="C30" s="13" t="s">
        <v>80</v>
      </c>
      <c r="D30" s="14" t="s">
        <v>44</v>
      </c>
      <c r="E30" s="17">
        <v>775.2</v>
      </c>
      <c r="F30" s="13"/>
      <c r="G30" s="16"/>
      <c r="H30" s="13" t="s">
        <v>81</v>
      </c>
      <c r="J30" s="2" t="s">
        <v>14</v>
      </c>
      <c r="Q30" s="9"/>
      <c r="R30" s="10"/>
    </row>
    <row r="31" spans="1:18" customFormat="1" ht="20.399999999999999" x14ac:dyDescent="0.3">
      <c r="A31" s="11">
        <f>IF(J31&lt;&gt;"",COUNTA(J$1:J31),"")</f>
        <v>23</v>
      </c>
      <c r="B31" s="12" t="s">
        <v>82</v>
      </c>
      <c r="C31" s="13" t="s">
        <v>83</v>
      </c>
      <c r="D31" s="14" t="s">
        <v>44</v>
      </c>
      <c r="E31" s="18">
        <v>273.36</v>
      </c>
      <c r="F31" s="13"/>
      <c r="G31" s="16"/>
      <c r="H31" s="13" t="s">
        <v>84</v>
      </c>
      <c r="J31" s="2" t="s">
        <v>14</v>
      </c>
      <c r="Q31" s="9"/>
      <c r="R31" s="10"/>
    </row>
    <row r="32" spans="1:18" customFormat="1" ht="36.75" customHeight="1" x14ac:dyDescent="0.3"/>
    <row r="33" spans="1:22" s="21" customFormat="1" ht="14.4" x14ac:dyDescent="0.3">
      <c r="A33" s="22"/>
      <c r="B33" s="23" t="s">
        <v>85</v>
      </c>
      <c r="C33" s="36"/>
      <c r="D33" s="36"/>
      <c r="E33" s="37"/>
      <c r="F33" s="37"/>
      <c r="G33" s="37"/>
      <c r="H33" s="37"/>
      <c r="I33"/>
      <c r="J33"/>
      <c r="K33"/>
      <c r="L33"/>
      <c r="M33"/>
      <c r="N33"/>
      <c r="O33"/>
      <c r="P33"/>
      <c r="Q33" s="24"/>
      <c r="R33" s="24"/>
      <c r="S33" s="24" t="s">
        <v>86</v>
      </c>
      <c r="T33" s="24" t="s">
        <v>86</v>
      </c>
      <c r="U33" s="24"/>
      <c r="V33" s="24"/>
    </row>
    <row r="34" spans="1:22" s="25" customFormat="1" ht="20.25" customHeight="1" x14ac:dyDescent="0.3">
      <c r="A34" s="26"/>
      <c r="B34" s="23"/>
      <c r="C34" s="38" t="s">
        <v>87</v>
      </c>
      <c r="D34" s="38"/>
      <c r="E34" s="38"/>
      <c r="F34" s="38"/>
      <c r="G34" s="38"/>
      <c r="H34" s="38"/>
      <c r="Q34" s="27"/>
      <c r="R34" s="27"/>
      <c r="S34" s="27"/>
      <c r="T34" s="27"/>
      <c r="U34" s="27"/>
      <c r="V34" s="27"/>
    </row>
    <row r="35" spans="1:22" s="21" customFormat="1" ht="14.4" x14ac:dyDescent="0.3">
      <c r="A35" s="22"/>
      <c r="B35" s="23" t="s">
        <v>88</v>
      </c>
      <c r="C35" s="36"/>
      <c r="D35" s="36"/>
      <c r="E35" s="37"/>
      <c r="F35" s="37"/>
      <c r="G35" s="37"/>
      <c r="H35" s="37"/>
      <c r="I35"/>
      <c r="J35"/>
      <c r="K35"/>
      <c r="L35"/>
      <c r="M35"/>
      <c r="N35"/>
      <c r="O35"/>
      <c r="P35"/>
      <c r="Q35" s="24"/>
      <c r="R35" s="24"/>
      <c r="S35" s="24"/>
      <c r="T35" s="24"/>
      <c r="U35" s="24" t="s">
        <v>86</v>
      </c>
      <c r="V35" s="24" t="s">
        <v>86</v>
      </c>
    </row>
    <row r="36" spans="1:22" s="25" customFormat="1" ht="20.25" customHeight="1" x14ac:dyDescent="0.3">
      <c r="A36" s="26"/>
      <c r="C36" s="38" t="s">
        <v>87</v>
      </c>
      <c r="D36" s="38"/>
      <c r="E36" s="38"/>
      <c r="F36" s="38"/>
      <c r="G36" s="38"/>
      <c r="H36" s="38"/>
      <c r="Q36" s="27"/>
      <c r="R36" s="27"/>
      <c r="S36" s="27"/>
      <c r="T36" s="27"/>
      <c r="U36" s="27"/>
      <c r="V36" s="27"/>
    </row>
    <row r="38" spans="1:22" customFormat="1" ht="14.4" x14ac:dyDescent="0.3">
      <c r="B38" s="28"/>
      <c r="D38" s="28"/>
      <c r="F38" s="28"/>
    </row>
    <row r="43" spans="1:22" customFormat="1" ht="14.4" x14ac:dyDescent="0.3">
      <c r="C43" s="29"/>
    </row>
    <row r="44" spans="1:22" customFormat="1" ht="14.4" x14ac:dyDescent="0.3">
      <c r="C44" s="29"/>
    </row>
    <row r="45" spans="1:22" customFormat="1" ht="14.4" x14ac:dyDescent="0.3">
      <c r="C45" s="29"/>
    </row>
  </sheetData>
  <mergeCells count="12">
    <mergeCell ref="C36:H36"/>
    <mergeCell ref="A10:H10"/>
    <mergeCell ref="C33:D33"/>
    <mergeCell ref="E33:H33"/>
    <mergeCell ref="C34:H34"/>
    <mergeCell ref="C35:D35"/>
    <mergeCell ref="E35:H35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02-01-05 ЭС - Ведомость объемов</vt:lpstr>
      <vt:lpstr>'02-01-05 ЭС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2024-02-01T07:48:00Z</dcterms:modified>
</cp:coreProperties>
</file>