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14" i="1"/>
  <c r="G25" i="1" s="1"/>
  <c r="G26" i="1" s="1"/>
  <c r="G28" i="1" s="1"/>
  <c r="G27" i="1" s="1"/>
  <c r="G13" i="1"/>
  <c r="G12" i="1"/>
  <c r="G11" i="1"/>
  <c r="G10" i="1"/>
  <c r="G5" i="1"/>
  <c r="G6" i="1"/>
  <c r="G7" i="1"/>
  <c r="G8" i="1"/>
  <c r="G24" i="1" s="1"/>
  <c r="G4" i="1"/>
</calcChain>
</file>

<file path=xl/sharedStrings.xml><?xml version="1.0" encoding="utf-8"?>
<sst xmlns="http://schemas.openxmlformats.org/spreadsheetml/2006/main" count="47" uniqueCount="33">
  <si>
    <t>Шкаф пожарный ШПК-320 НЗК (Д, евро)</t>
  </si>
  <si>
    <t>Клапан КПЧ 50-1</t>
  </si>
  <si>
    <t>Головка ГЦ-50(алюм)</t>
  </si>
  <si>
    <t>Резьба 50</t>
  </si>
  <si>
    <t>Накатки грувлочные 50х100мм</t>
  </si>
  <si>
    <t>Дифрагма 21мм</t>
  </si>
  <si>
    <t>Рукав пожарный 50 мм в сборе с головкой ГР-50 и стволом РС70.01</t>
  </si>
  <si>
    <t>Труба стальная водогазопроводная DN57, δ=3.0 мм</t>
  </si>
  <si>
    <t>Отвод стальной 90 DN60, δ=4.0 мм бессварные муфтовые соединения марки «ДИНАРМ/DINARM»</t>
  </si>
  <si>
    <t>Муфта жесткая 50 / Flexible Coupling</t>
  </si>
  <si>
    <t>Отвод под муфту 76,1 х 60,3</t>
  </si>
  <si>
    <t>Монтажный комплект,фасоные изделия,коронки,укрывной материал и.т.д.</t>
  </si>
  <si>
    <t>СПЕЦИФИКАЦИЯ ОБОРУДОВАНИЯ</t>
  </si>
  <si>
    <t>Смета проведения работ</t>
  </si>
  <si>
    <t>Разработка проекта дополнения части существующего внутреннего пожарного водопровода - Рабочая документация (РД)</t>
  </si>
  <si>
    <t>Наименование</t>
  </si>
  <si>
    <t>ед.изм</t>
  </si>
  <si>
    <t>кол-во</t>
  </si>
  <si>
    <t xml:space="preserve">ед.  </t>
  </si>
  <si>
    <t>Транспортные и командировочные расходы</t>
  </si>
  <si>
    <t>Прочее, что небыло возможным учеть при составлении ТЗ</t>
  </si>
  <si>
    <t>стоимость, руб. без НДС</t>
  </si>
  <si>
    <t>сумма, руб. без НДС</t>
  </si>
  <si>
    <t>шт.</t>
  </si>
  <si>
    <t>м.</t>
  </si>
  <si>
    <t>Выполнение Исполнительной документации (ИД)</t>
  </si>
  <si>
    <t>Монтажные работы трубной продукции с установкой ШПК</t>
  </si>
  <si>
    <t>ИТОГО за работы:</t>
  </si>
  <si>
    <t>ИТОГО за Оборудование:</t>
  </si>
  <si>
    <t>ИТОГО</t>
  </si>
  <si>
    <t>НДС</t>
  </si>
  <si>
    <t>ВСЕГО с НДС</t>
  </si>
  <si>
    <t>СПЕЦИФИКАЦИЯ ОБОРУДОВАНИЯ расписана "условно", реальная спецификация с указанием реального количества Оборудования, его наименования, компании производителя, диаметров труб  и прочее, будут указаны на основании проведённых расчётов в Рабочей документации (РД).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</si>
</sst>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2" borderId="0" xfId="0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right" wrapText="1"/>
    </xf>
    <xf numFmtId="164" fontId="0" fillId="3" borderId="0" xfId="0" applyNumberFormat="1" applyFill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topLeftCell="C1" workbookViewId="0">
      <selection activeCell="C1" sqref="C1:G1"/>
    </sheetView>
  </sheetViews>
  <sheetFormatPr defaultRowHeight="15" x14ac:dyDescent="0.25"/>
  <cols>
    <col min="3" max="3" width="90.28515625" style="1" customWidth="1"/>
    <col min="6" max="6" width="10.140625" customWidth="1"/>
    <col min="7" max="7" width="10.7109375" customWidth="1"/>
  </cols>
  <sheetData>
    <row r="1" spans="2:7" ht="121.5" customHeight="1" x14ac:dyDescent="0.25">
      <c r="C1" s="13" t="s">
        <v>32</v>
      </c>
      <c r="D1" s="13"/>
      <c r="E1" s="13"/>
      <c r="F1" s="13"/>
      <c r="G1" s="13"/>
    </row>
    <row r="2" spans="2:7" s="2" customFormat="1" ht="45" x14ac:dyDescent="0.25">
      <c r="C2" s="7" t="s">
        <v>15</v>
      </c>
      <c r="D2" s="7" t="s">
        <v>16</v>
      </c>
      <c r="E2" s="7" t="s">
        <v>17</v>
      </c>
      <c r="F2" s="7" t="s">
        <v>21</v>
      </c>
      <c r="G2" s="7" t="s">
        <v>22</v>
      </c>
    </row>
    <row r="3" spans="2:7" ht="15.75" thickBot="1" x14ac:dyDescent="0.3">
      <c r="C3" s="6" t="s">
        <v>13</v>
      </c>
      <c r="D3" s="3"/>
      <c r="E3" s="3"/>
      <c r="F3" s="3"/>
      <c r="G3" s="3"/>
    </row>
    <row r="4" spans="2:7" ht="30" x14ac:dyDescent="0.25">
      <c r="B4">
        <v>1</v>
      </c>
      <c r="C4" s="1" t="s">
        <v>14</v>
      </c>
      <c r="D4" t="s">
        <v>18</v>
      </c>
      <c r="E4">
        <v>1</v>
      </c>
      <c r="F4" s="8"/>
      <c r="G4" s="5">
        <f>F4*E4</f>
        <v>0</v>
      </c>
    </row>
    <row r="5" spans="2:7" x14ac:dyDescent="0.25">
      <c r="B5">
        <v>2</v>
      </c>
      <c r="C5" s="1" t="s">
        <v>25</v>
      </c>
      <c r="D5" t="s">
        <v>18</v>
      </c>
      <c r="E5">
        <v>1</v>
      </c>
      <c r="F5" s="9"/>
      <c r="G5" s="5">
        <f t="shared" ref="G5:G8" si="0">F5*E5</f>
        <v>0</v>
      </c>
    </row>
    <row r="6" spans="2:7" x14ac:dyDescent="0.25">
      <c r="B6">
        <v>3</v>
      </c>
      <c r="C6" s="1" t="s">
        <v>26</v>
      </c>
      <c r="D6" t="s">
        <v>18</v>
      </c>
      <c r="E6">
        <v>1</v>
      </c>
      <c r="F6" s="9"/>
      <c r="G6" s="5">
        <f t="shared" si="0"/>
        <v>0</v>
      </c>
    </row>
    <row r="7" spans="2:7" x14ac:dyDescent="0.25">
      <c r="B7">
        <v>4</v>
      </c>
      <c r="C7" s="1" t="s">
        <v>19</v>
      </c>
      <c r="D7" t="s">
        <v>18</v>
      </c>
      <c r="E7">
        <v>1</v>
      </c>
      <c r="F7" s="9"/>
      <c r="G7" s="5">
        <f t="shared" si="0"/>
        <v>0</v>
      </c>
    </row>
    <row r="8" spans="2:7" ht="15.75" thickBot="1" x14ac:dyDescent="0.3">
      <c r="B8">
        <v>5</v>
      </c>
      <c r="C8" s="1" t="s">
        <v>20</v>
      </c>
      <c r="D8" t="s">
        <v>18</v>
      </c>
      <c r="E8">
        <v>1</v>
      </c>
      <c r="F8" s="10"/>
      <c r="G8" s="5">
        <f t="shared" si="0"/>
        <v>0</v>
      </c>
    </row>
    <row r="9" spans="2:7" ht="15.75" thickBot="1" x14ac:dyDescent="0.3">
      <c r="C9" s="6" t="s">
        <v>12</v>
      </c>
      <c r="D9" s="3"/>
      <c r="E9" s="3"/>
      <c r="F9" s="3"/>
      <c r="G9" s="3"/>
    </row>
    <row r="10" spans="2:7" x14ac:dyDescent="0.25">
      <c r="C10" s="1" t="s">
        <v>0</v>
      </c>
      <c r="D10" t="s">
        <v>23</v>
      </c>
      <c r="E10">
        <v>18</v>
      </c>
      <c r="F10" s="8"/>
      <c r="G10" s="5">
        <f>F10*E10</f>
        <v>0</v>
      </c>
    </row>
    <row r="11" spans="2:7" x14ac:dyDescent="0.25">
      <c r="C11" s="1" t="s">
        <v>1</v>
      </c>
      <c r="D11" t="s">
        <v>23</v>
      </c>
      <c r="E11">
        <v>18</v>
      </c>
      <c r="F11" s="9"/>
      <c r="G11" s="5">
        <f t="shared" ref="G11:G21" si="1">F11*E11</f>
        <v>0</v>
      </c>
    </row>
    <row r="12" spans="2:7" x14ac:dyDescent="0.25">
      <c r="C12" s="1" t="s">
        <v>2</v>
      </c>
      <c r="D12" t="s">
        <v>23</v>
      </c>
      <c r="E12">
        <v>18</v>
      </c>
      <c r="F12" s="9"/>
      <c r="G12" s="5">
        <f t="shared" si="1"/>
        <v>0</v>
      </c>
    </row>
    <row r="13" spans="2:7" x14ac:dyDescent="0.25">
      <c r="C13" s="1" t="s">
        <v>3</v>
      </c>
      <c r="D13" t="s">
        <v>23</v>
      </c>
      <c r="E13">
        <v>18</v>
      </c>
      <c r="F13" s="9"/>
      <c r="G13" s="5">
        <f t="shared" si="1"/>
        <v>0</v>
      </c>
    </row>
    <row r="14" spans="2:7" x14ac:dyDescent="0.25">
      <c r="C14" s="1" t="s">
        <v>4</v>
      </c>
      <c r="D14" t="s">
        <v>23</v>
      </c>
      <c r="E14">
        <v>54</v>
      </c>
      <c r="F14" s="9"/>
      <c r="G14" s="5">
        <f t="shared" si="1"/>
        <v>0</v>
      </c>
    </row>
    <row r="15" spans="2:7" x14ac:dyDescent="0.25">
      <c r="C15" s="1" t="s">
        <v>5</v>
      </c>
      <c r="D15" t="s">
        <v>23</v>
      </c>
      <c r="E15">
        <v>18</v>
      </c>
      <c r="F15" s="9"/>
      <c r="G15" s="5">
        <f t="shared" si="1"/>
        <v>0</v>
      </c>
    </row>
    <row r="16" spans="2:7" x14ac:dyDescent="0.25">
      <c r="C16" s="1" t="s">
        <v>6</v>
      </c>
      <c r="D16" t="s">
        <v>23</v>
      </c>
      <c r="E16">
        <v>18</v>
      </c>
      <c r="F16" s="9"/>
      <c r="G16" s="5">
        <f t="shared" si="1"/>
        <v>0</v>
      </c>
    </row>
    <row r="17" spans="3:7" x14ac:dyDescent="0.25">
      <c r="C17" s="1" t="s">
        <v>7</v>
      </c>
      <c r="D17" t="s">
        <v>24</v>
      </c>
      <c r="E17">
        <v>20</v>
      </c>
      <c r="F17" s="9"/>
      <c r="G17" s="5">
        <f t="shared" si="1"/>
        <v>0</v>
      </c>
    </row>
    <row r="18" spans="3:7" ht="30" x14ac:dyDescent="0.25">
      <c r="C18" s="1" t="s">
        <v>8</v>
      </c>
      <c r="D18" t="s">
        <v>23</v>
      </c>
      <c r="E18">
        <v>36</v>
      </c>
      <c r="F18" s="9"/>
      <c r="G18" s="5">
        <f t="shared" si="1"/>
        <v>0</v>
      </c>
    </row>
    <row r="19" spans="3:7" x14ac:dyDescent="0.25">
      <c r="C19" s="1" t="s">
        <v>9</v>
      </c>
      <c r="D19" t="s">
        <v>23</v>
      </c>
      <c r="E19">
        <v>72</v>
      </c>
      <c r="F19" s="9"/>
      <c r="G19" s="5">
        <f t="shared" si="1"/>
        <v>0</v>
      </c>
    </row>
    <row r="20" spans="3:7" x14ac:dyDescent="0.25">
      <c r="C20" s="1" t="s">
        <v>10</v>
      </c>
      <c r="D20" t="s">
        <v>23</v>
      </c>
      <c r="E20">
        <v>18</v>
      </c>
      <c r="F20" s="9"/>
      <c r="G20" s="5">
        <f t="shared" si="1"/>
        <v>0</v>
      </c>
    </row>
    <row r="21" spans="3:7" ht="15.75" thickBot="1" x14ac:dyDescent="0.3">
      <c r="C21" s="1" t="s">
        <v>11</v>
      </c>
      <c r="D21" t="s">
        <v>23</v>
      </c>
      <c r="E21">
        <v>1</v>
      </c>
      <c r="F21" s="10"/>
      <c r="G21" s="5">
        <f t="shared" si="1"/>
        <v>0</v>
      </c>
    </row>
    <row r="24" spans="3:7" x14ac:dyDescent="0.25">
      <c r="C24" s="1" t="s">
        <v>27</v>
      </c>
      <c r="G24" s="5">
        <f>SUM(G4:G8)</f>
        <v>0</v>
      </c>
    </row>
    <row r="25" spans="3:7" ht="15.75" thickBot="1" x14ac:dyDescent="0.3">
      <c r="C25" s="1" t="s">
        <v>28</v>
      </c>
      <c r="G25" s="5">
        <f>SUM(G10:G21)</f>
        <v>0</v>
      </c>
    </row>
    <row r="26" spans="3:7" ht="15.75" thickBot="1" x14ac:dyDescent="0.3">
      <c r="C26" s="11" t="s">
        <v>29</v>
      </c>
      <c r="D26" s="4"/>
      <c r="E26" s="4"/>
      <c r="F26" s="4"/>
      <c r="G26" s="12">
        <f>G24+G25</f>
        <v>0</v>
      </c>
    </row>
    <row r="27" spans="3:7" ht="15.75" thickBot="1" x14ac:dyDescent="0.3">
      <c r="C27" s="11" t="s">
        <v>30</v>
      </c>
      <c r="D27" s="4"/>
      <c r="E27" s="4"/>
      <c r="F27" s="4"/>
      <c r="G27" s="12">
        <f>G28-G26</f>
        <v>0</v>
      </c>
    </row>
    <row r="28" spans="3:7" ht="15.75" thickBot="1" x14ac:dyDescent="0.3">
      <c r="C28" s="11" t="s">
        <v>31</v>
      </c>
      <c r="D28" s="4"/>
      <c r="E28" s="4"/>
      <c r="F28" s="4"/>
      <c r="G28" s="12">
        <f>G26*120/100</f>
        <v>0</v>
      </c>
    </row>
  </sheetData>
  <mergeCells count="1"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2024-11-08T12:01:45Z</dcterms:modified>
</cp:coreProperties>
</file>