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V:\ЦА\ДЗ\4.ТЕНДЕРЫ\ЗАКУПКА\2024\2024-563-ППС-ППС Комбинатская_Текущий ремонт объектов\02_Извещение\"/>
    </mc:Choice>
  </mc:AlternateContent>
  <bookViews>
    <workbookView xWindow="0" yWindow="0" windowWidth="28800" windowHeight="12330"/>
  </bookViews>
  <sheets>
    <sheet name="Участник 1" sheetId="1" r:id="rId1"/>
    <sheet name="ВОР_1" sheetId="2" r:id="rId2"/>
    <sheet name="ВОР_2" sheetId="3" r:id="rId3"/>
    <sheet name="ВОР_3" sheetId="4" r:id="rId4"/>
    <sheet name="ВОР_4" sheetId="5" r:id="rId5"/>
    <sheet name="ВОР_5" sheetId="6" r:id="rId6"/>
    <sheet name="ВОР_6"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3" l="1"/>
  <c r="J108" i="6"/>
  <c r="H9" i="2"/>
  <c r="H26" i="2"/>
  <c r="H26" i="3"/>
  <c r="H30" i="4"/>
  <c r="H26" i="4"/>
  <c r="H27" i="4"/>
  <c r="H28" i="4"/>
  <c r="H29" i="4"/>
  <c r="H32" i="4" s="1"/>
  <c r="H26" i="5"/>
  <c r="H27" i="5"/>
  <c r="H28" i="5"/>
  <c r="H39" i="5" s="1"/>
  <c r="H29" i="5"/>
  <c r="H30" i="5"/>
  <c r="H31" i="5"/>
  <c r="H32" i="5"/>
  <c r="H33" i="5"/>
  <c r="H34" i="5"/>
  <c r="H35" i="5"/>
  <c r="H36" i="5"/>
  <c r="H37" i="5"/>
  <c r="J24" i="6"/>
  <c r="J10" i="6"/>
  <c r="J11" i="6"/>
  <c r="J12" i="6"/>
  <c r="J13" i="6"/>
  <c r="J14" i="6"/>
  <c r="J15" i="6"/>
  <c r="J16" i="6"/>
  <c r="J17" i="6"/>
  <c r="J18" i="6"/>
  <c r="J19" i="6"/>
  <c r="J20" i="6"/>
  <c r="J21" i="6"/>
  <c r="J22" i="6"/>
  <c r="J23"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9" i="6"/>
  <c r="H26" i="7"/>
  <c r="H27" i="7"/>
  <c r="H28" i="7"/>
  <c r="H29" i="7"/>
  <c r="H30" i="7"/>
  <c r="H31" i="7"/>
  <c r="H32" i="7"/>
  <c r="H33" i="7"/>
  <c r="H34" i="7"/>
  <c r="H35" i="7"/>
  <c r="H36" i="7"/>
  <c r="H37" i="7"/>
  <c r="H120" i="7" s="1"/>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8" i="7"/>
  <c r="H25" i="7"/>
  <c r="H24" i="7"/>
  <c r="H23" i="7"/>
  <c r="H22" i="7"/>
  <c r="H21" i="7"/>
  <c r="H20" i="7"/>
  <c r="H19" i="7"/>
  <c r="H18" i="7"/>
  <c r="H17" i="7"/>
  <c r="H16" i="7"/>
  <c r="H15" i="7"/>
  <c r="H14" i="7"/>
  <c r="H13" i="7"/>
  <c r="H12" i="7"/>
  <c r="H11" i="7"/>
  <c r="H10" i="7"/>
  <c r="H9" i="7"/>
  <c r="J109" i="6"/>
  <c r="H25" i="5"/>
  <c r="H24" i="5"/>
  <c r="H23" i="5"/>
  <c r="H22" i="5"/>
  <c r="H21" i="5"/>
  <c r="H20" i="5"/>
  <c r="H19" i="5"/>
  <c r="H18" i="5"/>
  <c r="H17" i="5"/>
  <c r="H16" i="5"/>
  <c r="H15" i="5"/>
  <c r="H14" i="5"/>
  <c r="H13" i="5"/>
  <c r="H12" i="5"/>
  <c r="H11" i="5"/>
  <c r="H10" i="5"/>
  <c r="H9" i="5"/>
  <c r="H8" i="5"/>
  <c r="H10" i="4"/>
  <c r="H8" i="4"/>
  <c r="H25" i="4"/>
  <c r="H24" i="4"/>
  <c r="H23" i="4"/>
  <c r="H22" i="4"/>
  <c r="H21" i="4"/>
  <c r="H20" i="4"/>
  <c r="H19" i="4"/>
  <c r="H18" i="4"/>
  <c r="H17" i="4"/>
  <c r="H16" i="4"/>
  <c r="H15" i="4"/>
  <c r="H14" i="4"/>
  <c r="H13" i="4"/>
  <c r="H12" i="4"/>
  <c r="H11" i="4"/>
  <c r="H9" i="4"/>
  <c r="H25" i="3"/>
  <c r="H24" i="3"/>
  <c r="H23" i="3"/>
  <c r="H22" i="3"/>
  <c r="H21" i="3"/>
  <c r="H20" i="3"/>
  <c r="H19" i="3"/>
  <c r="H18" i="3"/>
  <c r="H17" i="3"/>
  <c r="H16" i="3"/>
  <c r="H15" i="3"/>
  <c r="H14" i="3"/>
  <c r="H13" i="3"/>
  <c r="H12" i="3"/>
  <c r="H11" i="3"/>
  <c r="H10" i="3"/>
  <c r="H9" i="3"/>
  <c r="H28" i="2"/>
  <c r="H10" i="2"/>
  <c r="H11" i="2"/>
  <c r="H12" i="2"/>
  <c r="H13" i="2"/>
  <c r="H14" i="2"/>
  <c r="H15" i="2"/>
  <c r="H16" i="2"/>
  <c r="H17" i="2"/>
  <c r="H18" i="2"/>
  <c r="H19" i="2"/>
  <c r="H20" i="2"/>
  <c r="H21" i="2"/>
  <c r="H22" i="2"/>
  <c r="H23" i="2"/>
  <c r="H24" i="2"/>
  <c r="H25" i="2"/>
  <c r="K13" i="1" l="1"/>
  <c r="L13" i="1" s="1"/>
  <c r="M13" i="1" s="1"/>
  <c r="I13" i="1"/>
  <c r="K14" i="1" l="1"/>
  <c r="I14" i="1"/>
  <c r="K12" i="1"/>
  <c r="L12" i="1" s="1"/>
  <c r="M12" i="1" s="1"/>
  <c r="I12" i="1"/>
  <c r="K11" i="1"/>
  <c r="L11" i="1" s="1"/>
  <c r="M11" i="1" s="1"/>
  <c r="I11" i="1"/>
  <c r="K10" i="1"/>
  <c r="L10" i="1" s="1"/>
  <c r="M10" i="1" s="1"/>
  <c r="I10" i="1"/>
  <c r="K9" i="1"/>
  <c r="L9" i="1" s="1"/>
  <c r="M9" i="1" s="1"/>
  <c r="I9" i="1"/>
  <c r="H15" i="1" l="1"/>
  <c r="L14" i="1"/>
  <c r="M14" i="1" s="1"/>
  <c r="H16" i="1" s="1"/>
</calcChain>
</file>

<file path=xl/sharedStrings.xml><?xml version="1.0" encoding="utf-8"?>
<sst xmlns="http://schemas.openxmlformats.org/spreadsheetml/2006/main" count="887" uniqueCount="383">
  <si>
    <t>ЗАЯВКА НА УЧАСТИЕ В ТЕНДЕРЕ</t>
  </si>
  <si>
    <t xml:space="preserve">Предмет закупки: </t>
  </si>
  <si>
    <t>Заказчик:</t>
  </si>
  <si>
    <t>Наименование участника закупки/ИНН</t>
  </si>
  <si>
    <t>Коммерческое предложение</t>
  </si>
  <si>
    <t>№ п/п</t>
  </si>
  <si>
    <t>Наименование каждой единицы товара, работы, услуги</t>
  </si>
  <si>
    <t>Грузополучатель</t>
  </si>
  <si>
    <t>Характеристики (Аналог)</t>
  </si>
  <si>
    <t>ЕИ</t>
  </si>
  <si>
    <t>Кол-во</t>
  </si>
  <si>
    <t>Цена за ЕИ без НДС</t>
  </si>
  <si>
    <t>Сумма без НДС</t>
  </si>
  <si>
    <t>НДС, %</t>
  </si>
  <si>
    <t>НДС, руб.</t>
  </si>
  <si>
    <t>Цена за ЕИ с НДС</t>
  </si>
  <si>
    <t>Сумма с НДС</t>
  </si>
  <si>
    <t>шт.</t>
  </si>
  <si>
    <t>ИТОГО сумма без НДС (по всем имеющимся позициям):</t>
  </si>
  <si>
    <t>руб</t>
  </si>
  <si>
    <t>ИТОГО сумма с НДС (по всем имеющимся позициям):</t>
  </si>
  <si>
    <t xml:space="preserve">Цена Договора включает в себя </t>
  </si>
  <si>
    <r>
      <rPr>
        <b/>
        <sz val="10"/>
        <color theme="0"/>
        <rFont val="Times New Roman"/>
        <family val="1"/>
        <charset val="204"/>
      </rPr>
      <t>ПРИМЕР</t>
    </r>
    <r>
      <rPr>
        <sz val="10"/>
        <color theme="0"/>
        <rFont val="Times New Roman"/>
        <family val="1"/>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</si>
  <si>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Иные условия предложения Участника</t>
  </si>
  <si>
    <t>Срок предоставления гарантии качества продукции</t>
  </si>
  <si>
    <t>Условия оплаты</t>
  </si>
  <si>
    <t>Указываются предлагаемые условия оплаты</t>
  </si>
  <si>
    <t>Наличие опыта успешной поставки продукции сопоставимого характера и объема</t>
  </si>
  <si>
    <t>Указать количество сопоставимых договоров</t>
  </si>
  <si>
    <t>Репутация участника закупки</t>
  </si>
  <si>
    <t>Указать количество отзывов от Заказчиков по аналогичным поставкам продукции</t>
  </si>
  <si>
    <t xml:space="preserve">Возможность работы в ЭДО </t>
  </si>
  <si>
    <t>да/нет
Оператор, ID _________</t>
  </si>
  <si>
    <t xml:space="preserve">Режим налообложения </t>
  </si>
  <si>
    <t>ОСН_УСН на основании_______</t>
  </si>
  <si>
    <t>Согласие на использование типовой формы Договора заказчика</t>
  </si>
  <si>
    <t>да/нет</t>
  </si>
  <si>
    <t>ФИО</t>
  </si>
  <si>
    <t>Должность</t>
  </si>
  <si>
    <t>Телефон</t>
  </si>
  <si>
    <t>Почта</t>
  </si>
  <si>
    <t>_______________/______________________/</t>
  </si>
  <si>
    <t>(подпись/расшифровка подписи)</t>
  </si>
  <si>
    <t>АО "ПГК"</t>
  </si>
  <si>
    <t>Пример</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</si>
  <si>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АО "ПГК", г. Москва, ул. Новорязанская, д.24</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</si>
  <si>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Контактные данные</t>
  </si>
  <si>
    <r>
      <t xml:space="preserve">
</t>
    </r>
    <r>
      <rPr>
        <b/>
        <i/>
        <sz val="11"/>
        <color indexed="8"/>
        <rFont val="Calibri"/>
        <family val="2"/>
        <charset val="204"/>
      </rPr>
      <t>Заполняются только ячейки, отмеченные желтым цветом</t>
    </r>
  </si>
  <si>
    <t>уед</t>
  </si>
  <si>
    <t>Текущий ремонт кровли</t>
  </si>
  <si>
    <t xml:space="preserve">Склад - одноэтажное панельное здание с кирпичной пристройкой, литеры: Б, Б1,  инв. № 010019/7113  </t>
  </si>
  <si>
    <t>Текущий ремонт кровли сварочного участка</t>
  </si>
  <si>
    <t xml:space="preserve">Мастерские ремонтные: одноэтажное здание с одноэтажной пристройкой, литеры: В, В1, инв. №010017/7113 </t>
  </si>
  <si>
    <t>Текущий ремонт кровли здания теплопункта №2</t>
  </si>
  <si>
    <t xml:space="preserve">Промывочно-пропарочная станция: одноэтажное здание с восемью одноэтажными и тремя двухэтажными пристройками, инв. № 01000/7113 </t>
  </si>
  <si>
    <t>Текущий ремонт кровли эстакады №2</t>
  </si>
  <si>
    <t xml:space="preserve">Промывочно-пропарочная станция: одноэтажное здание с восемью одноэтажными и тремя двухэтажными пристройками, инв. № 010006/7113 </t>
  </si>
  <si>
    <t>Система дегазации вагонов эстакады №2</t>
  </si>
  <si>
    <t xml:space="preserve">Текущий ремонт помещения №4,5,6 
(комната отдыха) здания АБК ППЦ
</t>
  </si>
  <si>
    <t xml:space="preserve">Промывочно-пропарочная станция: одноэтажное здание с восемью одноэтажными и тремя двухэтажными пристройками, инв. №010006/7113 </t>
  </si>
  <si>
    <t>Текущий ремонт объектов ППС Комбинатская Новосибирского филиала АО "ПГК"</t>
  </si>
  <si>
    <t>1.1.</t>
  </si>
  <si>
    <t>1.2.</t>
  </si>
  <si>
    <t>1.3.</t>
  </si>
  <si>
    <t>1.4.</t>
  </si>
  <si>
    <t>1.5.</t>
  </si>
  <si>
    <t>1.6.</t>
  </si>
  <si>
    <t>Указывается срок исполнения обязательств по договору в календарных днях</t>
  </si>
  <si>
    <t>Сроки выполнения работ_Лот 1</t>
  </si>
  <si>
    <t>Сроки выполнения работ_Лот 2</t>
  </si>
  <si>
    <t>Сроки выполнения работ_Лот 3</t>
  </si>
  <si>
    <t>Сроки выполнения работ_Лот 4</t>
  </si>
  <si>
    <t>Сроки выполнения работ_Лот 5</t>
  </si>
  <si>
    <t>Сроки выполнения работ_Лот 6</t>
  </si>
  <si>
    <t>Место поставки выполнения работ</t>
  </si>
  <si>
    <t xml:space="preserve">Омская область, 
г. Омск, проспект Губкина, д. 20 
</t>
  </si>
  <si>
    <t>Указать в месяцах,
но не менее 12 мес.</t>
  </si>
  <si>
    <t>№</t>
  </si>
  <si>
    <t>Наименование</t>
  </si>
  <si>
    <t>Ед. изм.</t>
  </si>
  <si>
    <t>Кол.</t>
  </si>
  <si>
    <t>Примечание</t>
  </si>
  <si>
    <t>Раздел 1 Демонтажные работы</t>
  </si>
  <si>
    <t>1. Кровля</t>
  </si>
  <si>
    <t>Разборка кровель плоских из многослойных рулонных материалов</t>
  </si>
  <si>
    <t>м²</t>
  </si>
  <si>
    <t xml:space="preserve">Разборка примыканий рулонных и мастичных кровель  стенам и парапетам высотой 0,5 м с двумя  фартуками (для парапета)                                        </t>
  </si>
  <si>
    <t>К стене 0,5х24,9=12,45м2</t>
  </si>
  <si>
    <t>Парапет (2шт.) =8,86м2</t>
  </si>
  <si>
    <t>Демонтаж отлива металлического</t>
  </si>
  <si>
    <t>м ²</t>
  </si>
  <si>
    <t>ширина 0,6 × 24,9 толщина оцинковки 0,7</t>
  </si>
  <si>
    <t>Демонтаж настенных желобов</t>
  </si>
  <si>
    <t>ширина 0,2 × 24,9 толщина оцинковки 0,7</t>
  </si>
  <si>
    <t>Раздел 2 Монтажные работы</t>
  </si>
  <si>
    <t>Устройство оснований под стяжку из металлической сетки (Сетка сварная из проволоки ВР-1 50х50х3)</t>
  </si>
  <si>
    <t>0,5 х 2 м - размер карты 1м2, итого - 30 шт.</t>
  </si>
  <si>
    <t>Ремонт цельной стяжки отдельными местами</t>
  </si>
  <si>
    <t>20% от общей площади</t>
  </si>
  <si>
    <t>Огрунтовка оснований из бетона или раствора под водоизоляционный кровельный ковер готовой эмульсией битумной за 2 раза (с учетом примыканий) (Праймер битумный Profimast)</t>
  </si>
  <si>
    <t>м2</t>
  </si>
  <si>
    <t>Грунтовка битумная (праймер) Расход 0,16кг/м2, Расход 0,16*168,22=26,92 кг.</t>
  </si>
  <si>
    <t>Устройство кровель плоских из наплавленных материалов "Унифлекс" в  2 слоя</t>
  </si>
  <si>
    <t>1 слой Унифлекс ЭПП</t>
  </si>
  <si>
    <t xml:space="preserve">2 слой Унифлекс ЭКП </t>
  </si>
  <si>
    <t>1 слой = 146,91м. В два слоя 293,82м2</t>
  </si>
  <si>
    <t xml:space="preserve">Устройство примыканий рулонных и мастичных кровель к стенам и парапетам высотой с двумя  фартуками (для парапета)    </t>
  </si>
  <si>
    <t xml:space="preserve">2 слой Унифлекс ЭКП                                    </t>
  </si>
  <si>
    <t>Монтаж отлива металлического (с обоих сторон)</t>
  </si>
  <si>
    <t>ширина 0,6 × 24,9 толщина оцинковки 0,7. По возможности использовать старогодний материал.</t>
  </si>
  <si>
    <t>Монтаж настенного желоба</t>
  </si>
  <si>
    <t>ширина 0,2 × 24,9 толщина оцинковки 0,7. По возможности использовать старогодний материал.</t>
  </si>
  <si>
    <t>Погрузка, вывоз и утилизация строительного мусора на L=15 км</t>
  </si>
  <si>
    <t>тн</t>
  </si>
  <si>
    <t>1м2=1,7кг.</t>
  </si>
  <si>
    <t>Цена за ЕИ, руб без НДС</t>
  </si>
  <si>
    <t>Стоимость, руб без НДС</t>
  </si>
  <si>
    <t>общ. стоимость предложения по Лоту 1:</t>
  </si>
  <si>
    <r>
      <t xml:space="preserve">Примечание: </t>
    </r>
    <r>
      <rPr>
        <sz val="12"/>
        <color theme="1"/>
        <rFont val="Times New Roman"/>
        <family val="1"/>
        <charset val="204"/>
      </rPr>
      <t>Указанные марки/производители материалов могут быть заменены аналогами полностью соответствующими техническим характеристикам. Объемы по требуемым материалам указаны ориентировочные.</t>
    </r>
  </si>
  <si>
    <r>
      <t xml:space="preserve">Примечание: </t>
    </r>
    <r>
      <rPr>
        <sz val="10"/>
        <color theme="1"/>
        <rFont val="Times New Roman"/>
        <family val="1"/>
        <charset val="204"/>
      </rPr>
      <t>Указанные марки/производители материалов могут быть заменены аналогами полностью соответствующими техническим характеристикам. Объемы по требуемым материалам указаны ориентировочные.</t>
    </r>
  </si>
  <si>
    <t>Демонтаж металлосайдинга на парапете</t>
  </si>
  <si>
    <t>h=1,3, L=12,7</t>
  </si>
  <si>
    <t>L=9,7м, ширина 0,5</t>
  </si>
  <si>
    <t>Разборка примыканий рулонных и мастичных кровель  парапетам высотой 1 м с двумя  фартуками (для парапета)</t>
  </si>
  <si>
    <t>Длинна 3м, hсрзн=0,18м , Sпарапет=1,74м2, Sпримыкан=12,7х0,8=10,16м2</t>
  </si>
  <si>
    <t>Sпримыкан=9,7х0,8=7,76м2</t>
  </si>
  <si>
    <t>0,5 х 2 м - размер карты 1м2, итого - 40 шт.</t>
  </si>
  <si>
    <t>Огрунтовка оснований из бетона или раствора под водоизоляционный кровельный ковер готовой эмульсией битумной за 2 раза</t>
  </si>
  <si>
    <t>Грунтовка битумная (праймер)</t>
  </si>
  <si>
    <t>Монтаж металлосайдинга на парапете</t>
  </si>
  <si>
    <t>По возможности использовать старогодний материал.</t>
  </si>
  <si>
    <t>Монтаж настенных желобов материал</t>
  </si>
  <si>
    <t>Демонтаж оцинкованной стали с парапета (2 шт.)</t>
  </si>
  <si>
    <t>Ширина 1,05х 7,9 длинна</t>
  </si>
  <si>
    <t>Демонтаж металлосайдинга на примыкании</t>
  </si>
  <si>
    <t>на высоту 1 м.</t>
  </si>
  <si>
    <t xml:space="preserve">Разборка примыканий рулонных и мастичных кровель  по парапетам высотой 0,8 м с двумя  фартуками (для парапета)                                       </t>
  </si>
  <si>
    <t>Длинна 24,9м, hсрзн=0,5м (2 парапета),</t>
  </si>
  <si>
    <t>Sпарапет=24,92м2, Sпримыкан=24,9х0,8=19,92м2</t>
  </si>
  <si>
    <t>Грунтовка битумная (праймер) Расход 0,16кг/м2,</t>
  </si>
  <si>
    <t>Расход 0,16*240,76=38,52 кг.</t>
  </si>
  <si>
    <t>Монтаж оцинкованой стали на парапет материал</t>
  </si>
  <si>
    <t>Ширина 0,65х 27,85 длинна,</t>
  </si>
  <si>
    <t>Монтаж металлосайдинга на примыкании</t>
  </si>
  <si>
    <t>Монтаж водоотлива оцинкованного толщиной 0,5 мм</t>
  </si>
  <si>
    <t>м.п.</t>
  </si>
  <si>
    <t>Т-образный крепежный элемент 38 шт. Шириной 0,4 м.  тол. 0,5 мм, Вес 0,213кг*38=8,1</t>
  </si>
  <si>
    <t>L=24,8+1,3=26,10</t>
  </si>
  <si>
    <t xml:space="preserve">Ведомость объемов и видов ремонтных работ №03-2025
Текущий ремонт: Промывочно-пропарочная станция: одноэтажное здание с восемью одноэтажными и тремя двухэтажными пристройками, инв. № 01000/7113 (здание теплопункта № 2, ремонт кровли)
644035, Омская область, г. Омск, проспект Губкина, д. 20.
</t>
  </si>
  <si>
    <t xml:space="preserve">
Ведомость объемов и видов ремонтных работ №02-2025
Текущий ремонт: Мастерские ремонтные: одноэтажное здание с одноэтажной пристройкой, литеры: В, В1, 
инв. №010017/7113 (ремонт кровли, сварочный участок)
644035, Омская область, г. Омск, проспект Губкина, д. 20</t>
  </si>
  <si>
    <t>Ведомость объемов и видов ремонтных работ №01-2025
Текущий ремонт: Склад - одноэтажное панельное здание с кирпичной пристройкой, литеры: Б, Б1,  
инв. № 010019/7113  (ремонт кровли)</t>
  </si>
  <si>
    <t>Демонтаж оцинкованой стали с парапета</t>
  </si>
  <si>
    <t>1,0х136х2=272м2 с сохранением</t>
  </si>
  <si>
    <t>Демонтаж кабельных сетей</t>
  </si>
  <si>
    <t>м</t>
  </si>
  <si>
    <t>с сохранением</t>
  </si>
  <si>
    <t>Разборка кровель плоских из многослойных рулонных материалов (примыкания парапета)</t>
  </si>
  <si>
    <t>2 слоя на ширину кровли 1м+ высота парапета 0,5м+ ширина парапета 0,3м = 1,8м</t>
  </si>
  <si>
    <t>(136м*1,8м)*2=490м²</t>
  </si>
  <si>
    <t>Демонтаж стяжки толщиной 40мм</t>
  </si>
  <si>
    <t>м³</t>
  </si>
  <si>
    <t>136*2*0,7*0,04=7,62м³</t>
  </si>
  <si>
    <t>коэф. с учётом обрушений -0,9</t>
  </si>
  <si>
    <t>7,62*0,9=6,86м³</t>
  </si>
  <si>
    <t>демонтаж утеплителя кровли из газобетонных блоков толщиной 100мм</t>
  </si>
  <si>
    <t>136*2*0,7*0,1=19м³</t>
  </si>
  <si>
    <t>19*0,9=17,14м³</t>
  </si>
  <si>
    <t>демонтаж профилированных листов</t>
  </si>
  <si>
    <t>136*2*0,6=163,2м²</t>
  </si>
  <si>
    <t>163,2*0,9=146,9м²</t>
  </si>
  <si>
    <t>Монтаж швеллера №18 и листа 4мм с двух сторон</t>
  </si>
  <si>
    <t>т.</t>
  </si>
  <si>
    <t>швеллер 18П 136*2*2=544м*16,3=8867,2кг.</t>
  </si>
  <si>
    <t>Лист 4мм 136*0,6*2=163,2м²*31,4=5124,48кг.</t>
  </si>
  <si>
    <t>Обезжиривание уайт-спирит</t>
  </si>
  <si>
    <t>Грунтовка ГФ21 в 1 слой</t>
  </si>
  <si>
    <t>163,2*2+ 136*4*0,64=674,56</t>
  </si>
  <si>
    <t>Окраска ПФ115 в 1слой</t>
  </si>
  <si>
    <t>Устройство утеплителя кровли минеральной каменной ваты 100-120кг/м² толщиной 120мм</t>
  </si>
  <si>
    <t>С двух сторон, ширина проема между кровлей и стеной - 0,7м, S=(136х0,7)х2=190,4м²*0,12=22,85м³</t>
  </si>
  <si>
    <t>Устройство армированной стяжки 40мм (Сетка сварная из проволоки ВР-1 50х50х3)</t>
  </si>
  <si>
    <t>3Вр-1 50х50х3=190,4*2=380,8кг</t>
  </si>
  <si>
    <t>Цементно песчаная смесь М300=190,4*0,04=7,62м³</t>
  </si>
  <si>
    <t>Грунтовка битумная (праймер) Расход 0,16кг/м2, Расход 0,16*912,4=146кг.</t>
  </si>
  <si>
    <t>Устройство наплавляемой кровель плоских из наплавленных материалов "Унифлекс" в  2 слоя</t>
  </si>
  <si>
    <t>Монтаж кабельных сетей с хранением</t>
  </si>
  <si>
    <t>Ведомость объемов и видов ремонтных работ №04-2025
Текущий ремонт: Промывочно-пропарочная станция: одноэтажное здание с восемью одноэтажными и тремя двухэтажными пристройками, инв. № 010006/7113 (текущий ремонт кровли эстакады №2)
644035, Омская область, г. Омск, проспект Губкина, д. 20</t>
  </si>
  <si>
    <t>Эстакада №2. Высота прокладки воздуховодов 7 м.</t>
  </si>
  <si>
    <t>Ремонт воздуховодов из оц.ст системы дегазации ВДГ-1.</t>
  </si>
  <si>
    <t>1. Демонтаж</t>
  </si>
  <si>
    <t>Демонтаж воздуховодов из оцинкованной стали толщиной 1.0мм</t>
  </si>
  <si>
    <t>Учтены воздуховоды и фасонные детали, плюс 10%. Без сохранения.</t>
  </si>
  <si>
    <t>Воздуховоды</t>
  </si>
  <si>
    <t>Воздуховод оц.ст. Ø630 мм.</t>
  </si>
  <si>
    <t>м/м²</t>
  </si>
  <si>
    <t>25,52 / 50,51</t>
  </si>
  <si>
    <t>Воздуховод оц.ст. Ø400 мм.</t>
  </si>
  <si>
    <t>108,7 / 136,6</t>
  </si>
  <si>
    <t>Воздуховод оц.ст. Ø200 мм.</t>
  </si>
  <si>
    <t>25,5 / 16,02</t>
  </si>
  <si>
    <t>Фасонные детали</t>
  </si>
  <si>
    <t>Отвод 0-90 оц.ст. 800х800 мм.</t>
  </si>
  <si>
    <t>шт/м²</t>
  </si>
  <si>
    <t>2 / 5,92</t>
  </si>
  <si>
    <t>Отвод 0-90 оц.ст. Ø630 мм.</t>
  </si>
  <si>
    <t>4 / 9,12</t>
  </si>
  <si>
    <t>Отвод 0-90 оц.ст. Ø400 мм.</t>
  </si>
  <si>
    <t>6 / 6,0</t>
  </si>
  <si>
    <t>Отвод 0-45 оц.ст. Ø400 мм.</t>
  </si>
  <si>
    <t>9 / 5,04</t>
  </si>
  <si>
    <t>Отвод 0-90 оц.ст. Ø200 мм.</t>
  </si>
  <si>
    <t>22 / 6,6</t>
  </si>
  <si>
    <t>Переход оц.ст. 800х800/Ø630 мм. L-300</t>
  </si>
  <si>
    <t>4 / 3,88</t>
  </si>
  <si>
    <t>Переход оц.ст. 400х400/Ø630 мм. L-300</t>
  </si>
  <si>
    <t>2 / 1,26</t>
  </si>
  <si>
    <t>Переход оц.ст. Ø400/Ø200 мм. L-300</t>
  </si>
  <si>
    <t>11 / 4,29</t>
  </si>
  <si>
    <t>Переход оц.ст. Ø200/Ø160 мм. L-300</t>
  </si>
  <si>
    <t>11 / 2,53</t>
  </si>
  <si>
    <t>Тройник оц.ст. Ø630хØ630хØ630 L-800</t>
  </si>
  <si>
    <t>3 / 5,34</t>
  </si>
  <si>
    <t>Тройник оц.ст. Ø630хØ400хØ630 L-600</t>
  </si>
  <si>
    <t>3 / 3,93</t>
  </si>
  <si>
    <t>Тройник оц.ст. 400х400х400 L-600</t>
  </si>
  <si>
    <t>6 / 5,28</t>
  </si>
  <si>
    <t>Оборудование</t>
  </si>
  <si>
    <t>Демонтаж дроссель клапанов Ø200</t>
  </si>
  <si>
    <t>Без сохранения.</t>
  </si>
  <si>
    <t>Демонтаж обратного клапана АЗЕ</t>
  </si>
  <si>
    <t>Демонтаж огнезадерживающего клапана</t>
  </si>
  <si>
    <t>Демонтаж рукава пропарочного</t>
  </si>
  <si>
    <t>2. Монтаж</t>
  </si>
  <si>
    <t>Монтаж воздуховодов из оцинкованной стали толщиной 1.0мм</t>
  </si>
  <si>
    <t>Учтены воздуховоды и фасонные детали, плюс 10%.</t>
  </si>
  <si>
    <t>Монтаж дроссель клапанов Ø200</t>
  </si>
  <si>
    <t>Новый</t>
  </si>
  <si>
    <t>Монтаж обратного клапана взрывозащищенного</t>
  </si>
  <si>
    <t>Монтаж огнезадерживающего клапана</t>
  </si>
  <si>
    <t>Монтаж рукава пропарочного</t>
  </si>
  <si>
    <t>м.</t>
  </si>
  <si>
    <t>ПНР</t>
  </si>
  <si>
    <t>Паспорт на систему вентиляции</t>
  </si>
  <si>
    <t>Ремонт воздуховодов из оц.ст системы дегазации ВДГ-2</t>
  </si>
  <si>
    <t>3. Демонтаж</t>
  </si>
  <si>
    <t>33,56 / 66,42</t>
  </si>
  <si>
    <t>93 / 116,87</t>
  </si>
  <si>
    <t>18,5 / 11,63</t>
  </si>
  <si>
    <t>9 / 7,24</t>
  </si>
  <si>
    <t>2 / 1,12</t>
  </si>
  <si>
    <t>23 / 6,9</t>
  </si>
  <si>
    <t>4 / 4,0</t>
  </si>
  <si>
    <t>4 / 7,12</t>
  </si>
  <si>
    <t>шт</t>
  </si>
  <si>
    <t>4. Монтаж</t>
  </si>
  <si>
    <t xml:space="preserve">Ведомость объемов и видов ремонтных работ №05-2025
Текущий ремонт: Промывочно-пропарочная станция: одноэтажное здание с восемью одноэтажными и тремя двухэтажными пристройками, инв. № 010006/7113 (система дегазации вагонов эстакады №2)
644035, Омская область, г. Омск, проспект Губкина, д. 20
</t>
  </si>
  <si>
    <t>1.1</t>
  </si>
  <si>
    <t>1.2</t>
  </si>
  <si>
    <t>1.3</t>
  </si>
  <si>
    <t>1.4</t>
  </si>
  <si>
    <t>1.5</t>
  </si>
  <si>
    <t>2.1</t>
  </si>
  <si>
    <t>2.2</t>
  </si>
  <si>
    <t>2.3</t>
  </si>
  <si>
    <t>2.4</t>
  </si>
  <si>
    <t>2.5</t>
  </si>
  <si>
    <t>2.6</t>
  </si>
  <si>
    <t>2.7</t>
  </si>
  <si>
    <t>3.1</t>
  </si>
  <si>
    <t>3.2</t>
  </si>
  <si>
    <t>3.3</t>
  </si>
  <si>
    <t>3.4</t>
  </si>
  <si>
    <t>3.5</t>
  </si>
  <si>
    <t>4.1</t>
  </si>
  <si>
    <t>4.2</t>
  </si>
  <si>
    <t>4.3</t>
  </si>
  <si>
    <t>4.4</t>
  </si>
  <si>
    <t>4.5</t>
  </si>
  <si>
    <t>4.6</t>
  </si>
  <si>
    <t>4.7</t>
  </si>
  <si>
    <t xml:space="preserve">Помещение №4 </t>
  </si>
  <si>
    <t xml:space="preserve">Раздел 1. </t>
  </si>
  <si>
    <t>1.1 Потолок</t>
  </si>
  <si>
    <t>Демонтаж плит потолочных (армстронг)</t>
  </si>
  <si>
    <t>Разборка каркаса плит потолочных</t>
  </si>
  <si>
    <t>Демонтаж светильников потолочных</t>
  </si>
  <si>
    <t>Демонтаж с сохранением и монтаж датчиков пожарной сигнализации и электрической проводки к ним.</t>
  </si>
  <si>
    <t>Монтаж каркаса плит потолочных</t>
  </si>
  <si>
    <t>Монтаж плиты потолочной (армстронг)</t>
  </si>
  <si>
    <t>https://baucenter.ru/product/potolochnaya-plita-armstrong-baykal-600x600x12-mm-7-2-m2-ctg-29116-29167-29169-530000243/</t>
  </si>
  <si>
    <t>Монтаж светильников</t>
  </si>
  <si>
    <t xml:space="preserve"> СВЕТОДИОДНЫЙ СВЕТИЛЬНИК ДЛЯ ПОТОЛКОВ ARMSTRONG VARTON FOR CLIP-IN® IP40 ОПАЛ ПММА С РАВНОМЕРНОЙ ЗАСВЕТКОЙ V1-A1-00027-10HG0-4003640</t>
  </si>
  <si>
    <t>1.2 Стены (окрашенная поверхность)</t>
  </si>
  <si>
    <t>Демонтаж подоконника (пластик)</t>
  </si>
  <si>
    <t>Демонтаж пластиковых откосов</t>
  </si>
  <si>
    <t>Очистка вручную поверхности стен от старой краски</t>
  </si>
  <si>
    <t>h=3м, 10% от общей площади 16,09*0,1=1,61м2</t>
  </si>
  <si>
    <t>Очистка вручную откосов дверных проемов от старой краски</t>
  </si>
  <si>
    <t>10% от общей площади 2,91*0,1=0,29м2</t>
  </si>
  <si>
    <t>Монтаж подоконника (пластик)</t>
  </si>
  <si>
    <t>новый</t>
  </si>
  <si>
    <t>Монтаж пластиковых откосов</t>
  </si>
  <si>
    <t>1.3 Стены (керамическая плитка)</t>
  </si>
  <si>
    <t>Демонтаж решетки батарей (пластик)</t>
  </si>
  <si>
    <t>100х50</t>
  </si>
  <si>
    <t>Демонтаж розеток</t>
  </si>
  <si>
    <t>Демонтаж плинтуса</t>
  </si>
  <si>
    <t>Разборка облицовки стен: из керамических глазурованных плиток</t>
  </si>
  <si>
    <t>Отбивка штукатурки с поверхностей: стен и потолков кирпичных</t>
  </si>
  <si>
    <t>ЦПС М200</t>
  </si>
  <si>
    <t>Сетка Вр1 50х50х3 2кг*40=80кг</t>
  </si>
  <si>
    <t>0,5 х 2 м - размер карты 1м2, итого - 40 шт. 16,09+2,91+21=40м2 (стены окраш+плитка+откосы)</t>
  </si>
  <si>
    <t>Устройство стяжек  цементных армированных толщиной 20 мм</t>
  </si>
  <si>
    <t>Бетон М100 V=0,8 м³</t>
  </si>
  <si>
    <t>Покрытие поверхностей грунтовкой глубокого проникновения: за 1 раз стен /под плитку</t>
  </si>
  <si>
    <t>Грунтовка воднодисперсионная CERESIT CT 17, расход Ceresit СТ 17 на 1 м2 – 0,2 л.  (8л)</t>
  </si>
  <si>
    <t>Гладкая облицовка стен плиткой на клей из сухих смесей: по кирпичу и бетону</t>
  </si>
  <si>
    <t>Плитка настенная Бонелла белая 30,8х60,8 см</t>
  </si>
  <si>
    <t>1 плитка 0,187м²</t>
  </si>
  <si>
    <t>40/0,187=214шт. плиток</t>
  </si>
  <si>
    <t>Затирка швов поверхности керамогранита</t>
  </si>
  <si>
    <t xml:space="preserve">Затирка «Ceresit» -16 кг Из расчета 0,4 кг на 1 м² </t>
  </si>
  <si>
    <t>Монтаж розеток</t>
  </si>
  <si>
    <t>Монтаж плинтуса</t>
  </si>
  <si>
    <t>Монтаж решетки батарей (пластик)</t>
  </si>
  <si>
    <t xml:space="preserve">Помещение №5 </t>
  </si>
  <si>
    <t>Очистка вручную потолка от старой краски</t>
  </si>
  <si>
    <t>h=3м, 10% от общей площади 24,6*0,1=9,1м2</t>
  </si>
  <si>
    <t>Огрунтовка поверхности потолка грунтовкой перед нанесением водоэмульсионной краски</t>
  </si>
  <si>
    <t>Геркулес грунтовка бетонноконтакт GE-109 (0,2 кг.). Из расчета 1м²=0,2 кг.</t>
  </si>
  <si>
    <t>Окраска потолка водоэмульсионными составами по штукатурке стен улучшенная. (белая)</t>
  </si>
  <si>
    <t xml:space="preserve">Краска для стен и потолков Luxens база A 10 л (2,46 кг ×  2 слоя) =4,92 кг.  Из расчета 10м²=1 кг.- в 1 слой </t>
  </si>
  <si>
    <t>Окраска потолка водоэмульсионными составами по штукатурке стен улучшенная. (синяя)</t>
  </si>
  <si>
    <t>Краска для стен и потолков Luxens база A 10 л (18,20 кг ×  2 слоя) =36,40 кг.  Из расчета 10м²=1 кг.- в 1 слой https://omsk.leroymerlin.ru/product/kraska-dlya-sten-i-potolkov-luxens-baza-a-10-l-82025672/</t>
  </si>
  <si>
    <t>Монтаж светильников потолочных</t>
  </si>
  <si>
    <t>Демонтаж с сохранением и монтаж внутреннего блока сплитсистемы</t>
  </si>
  <si>
    <t>h=3м, 10% от общей площади 21,32*0,1=2,13м2</t>
  </si>
  <si>
    <t>Очистка вручную откосов дверных и оконных проемов от старой краски</t>
  </si>
  <si>
    <t>1,85*0,1=0,19м2</t>
  </si>
  <si>
    <t>10% от общей площади</t>
  </si>
  <si>
    <t>1 дверь</t>
  </si>
  <si>
    <t>Демонтаж розеток и выключателей</t>
  </si>
  <si>
    <t>Демонтаж дверного блока (Коробка, дверное полотно, обналичка)</t>
  </si>
  <si>
    <t>Сетка Вр1 50х50х3 2кг*21=42кг</t>
  </si>
  <si>
    <t>0,5 х 2 м - размер карты 1м2, итого - 29 шт.</t>
  </si>
  <si>
    <t xml:space="preserve">Бетон М100 V=1,04 м³ </t>
  </si>
  <si>
    <t>Грунтовка воднодисперсионная CERESIT CT 17, расход Ceresit СТ 17 на 1 м2 – 0,2 л.  (10,43л)</t>
  </si>
  <si>
    <t>Плитка настенная Бонелла белая 30,8х60,8 см 25x60 см</t>
  </si>
  <si>
    <t>1 плитка 0,15м²</t>
  </si>
  <si>
    <t>52,13/0,15=348 шт. плиток</t>
  </si>
  <si>
    <t xml:space="preserve">Затирка «Ceresit» -20,9 кг Из расчета 0,4 кг на 1 м² </t>
  </si>
  <si>
    <t>Монтаж розеток и выключателей</t>
  </si>
  <si>
    <t>Помещение №6</t>
  </si>
  <si>
    <t>1.2 Оконный проем</t>
  </si>
  <si>
    <t>Демонтаж пластиковой облицовки углов</t>
  </si>
  <si>
    <t>Демонтаж с сохранением и монтаж раковины и смесителя</t>
  </si>
  <si>
    <t>Разборка перегородок из ГКЛ</t>
  </si>
  <si>
    <t>Разборка каркаса из металлического профиля</t>
  </si>
  <si>
    <t>Демонтаж штукатурки до основания</t>
  </si>
  <si>
    <t>Устройство армированной стяжки толщиной 20 мм</t>
  </si>
  <si>
    <t>Сетка Вр1 50х50х3 2кг*35,1=70,2кг</t>
  </si>
  <si>
    <t>Устройство каркаса из металлического профиля</t>
  </si>
  <si>
    <t>Профиль стоечный (ПС-2) Knauf 0.6 мм 50x50x3000 мм</t>
  </si>
  <si>
    <t>Устройство перегородок из ГКЛ</t>
  </si>
  <si>
    <t>Гипсокартон влагостойкий 12.5 мм Knauf 2500x1200 мм 3 м²</t>
  </si>
  <si>
    <t>Грунтовка воднодисперсионная CERESIT CT 17, расход Ceresit СТ 17 на 1 м2 – 0,2 л.  (7,0л)</t>
  </si>
  <si>
    <t>Плитка настенная Урбан GT темно-серая 30х60 см</t>
  </si>
  <si>
    <t>1 плитка 0,18м²</t>
  </si>
  <si>
    <t>35,1/0,18=195 плиток</t>
  </si>
  <si>
    <t>Затирка «Ceresit» -14,4 кг Из расчета 0,4 кг на 1 м²</t>
  </si>
  <si>
    <t>Монтаж пластиковой облицовки углов</t>
  </si>
  <si>
    <t>новый материал</t>
  </si>
  <si>
    <t>т</t>
  </si>
  <si>
    <t>указать кол-во</t>
  </si>
  <si>
    <t>выбрать ЕИ</t>
  </si>
  <si>
    <t>Ведомость объемов и видов ремонтных работ №07-2025
Текущий ремонт: Промывочно-пропарочная станция: одноэтажное здание с восемью одноэтажными и тремя двухэтажными пристройками, инв. № 010006/7113 (помещения №№4,5,6 (комната отдыха) здания АБК ППЦ)
644035, Омская область, г. Омск, проспект Губкина, д. 20</t>
  </si>
  <si>
    <t>!!! Заполнить ВОР_1</t>
  </si>
  <si>
    <t>!!! Заполнить ВОР_2</t>
  </si>
  <si>
    <t>!!! Заполнить ВОР_3</t>
  </si>
  <si>
    <t>!!! Заполнить ВОР_4</t>
  </si>
  <si>
    <t>!!! Заполнить ВОР_5</t>
  </si>
  <si>
    <t>!!! Заполнить ВОР_6</t>
  </si>
  <si>
    <r>
      <t xml:space="preserve">Изучив извещение о закупке (включая все изменения и разъяснения к нему), размещенные 13.11.2024 </t>
    </r>
    <r>
      <rPr>
        <sz val="12"/>
        <color rgb="FFFF0000"/>
        <rFont val="Times New Roman Cyr"/>
        <charset val="204"/>
      </rPr>
      <t>[Код:165-470]</t>
    </r>
    <r>
      <rPr>
        <sz val="12"/>
        <rFont val="Times New Roman Cyr"/>
        <charset val="204"/>
      </rPr>
      <t>,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</si>
</sst>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__\р\у\б"/>
  </numFmts>
  <fonts count="35" x14ac:knownFonts="1">
    <font>
      <sz val="11"/>
      <color theme="1"/>
      <name val="Calibri"/>
      <family val="2"/>
      <charset val="204"/>
      <scheme val="minor"/>
    </font>
    <font>
      <sz val="11"/>
      <color indexed="8"/>
      <name val="Calibri"/>
      <family val="2"/>
      <charset val="204"/>
    </font>
    <font>
      <i/>
      <sz val="11"/>
      <color indexed="8"/>
      <name val="Calibri"/>
      <family val="2"/>
      <charset val="204"/>
    </font>
    <font>
      <b/>
      <sz val="16"/>
      <color theme="0"/>
      <name val="Times New Roman"/>
      <family val="1"/>
      <charset val="204"/>
    </font>
    <font>
      <b/>
      <sz val="12"/>
      <color theme="0"/>
      <name val="Times New Roman Cyr"/>
      <charset val="204"/>
    </font>
    <font>
      <sz val="11"/>
      <color theme="0"/>
      <name val="Calibri"/>
      <family val="2"/>
      <charset val="204"/>
    </font>
    <font>
      <sz val="12"/>
      <name val="Times New Roman Cyr"/>
      <charset val="204"/>
    </font>
    <font>
      <sz val="12"/>
      <color rgb="FFFF0000"/>
      <name val="Times New Roman Cyr"/>
      <charset val="204"/>
    </font>
    <font>
      <b/>
      <sz val="14"/>
      <color theme="0"/>
      <name val="Times New Roman CYR"/>
      <family val="1"/>
      <charset val="204"/>
    </font>
    <font>
      <b/>
      <sz val="10"/>
      <color theme="0"/>
      <name val="Times New Roman"/>
      <family val="1"/>
      <charset val="204"/>
    </font>
    <font>
      <b/>
      <sz val="10"/>
      <name val="Times New Roman"/>
      <family val="1"/>
    </font>
    <font>
      <sz val="10"/>
      <name val="Times New Roman"/>
      <family val="1"/>
    </font>
    <font>
      <b/>
      <sz val="10"/>
      <color theme="0"/>
      <name val="Times New Roman"/>
      <family val="1"/>
    </font>
    <font>
      <sz val="10"/>
      <color theme="0"/>
      <name val="Times New Roman"/>
      <family val="1"/>
    </font>
    <font>
      <sz val="10"/>
      <name val="Arial Cyr"/>
      <charset val="204"/>
    </font>
    <font>
      <b/>
      <i/>
      <sz val="10"/>
      <color theme="0"/>
      <name val="Symbol"/>
      <family val="1"/>
      <charset val="2"/>
    </font>
    <font>
      <sz val="10"/>
      <color theme="0"/>
      <name val="Times New Roman"/>
      <family val="1"/>
      <charset val="204"/>
    </font>
    <font>
      <i/>
      <sz val="10"/>
      <color theme="3" tint="0.39997558519241921"/>
      <name val="Times New Roman"/>
      <family val="1"/>
      <charset val="204"/>
    </font>
    <font>
      <sz val="11"/>
      <color rgb="FFFF0000"/>
      <name val="Calibri"/>
      <family val="2"/>
      <charset val="204"/>
    </font>
    <font>
      <sz val="20"/>
      <color indexed="8"/>
      <name val="Calibri"/>
      <family val="2"/>
      <charset val="204"/>
    </font>
    <font>
      <vertAlign val="superscript"/>
      <sz val="20"/>
      <color theme="1"/>
      <name val="Calibri"/>
      <family val="2"/>
      <charset val="204"/>
      <scheme val="minor"/>
    </font>
    <font>
      <sz val="20"/>
      <color theme="1"/>
      <name val="Times New Roman"/>
      <family val="1"/>
      <charset val="204"/>
    </font>
    <font>
      <b/>
      <sz val="20"/>
      <color indexed="8"/>
      <name val="Calibri"/>
      <family val="2"/>
      <charset val="204"/>
    </font>
    <font>
      <b/>
      <sz val="11"/>
      <color indexed="8"/>
      <name val="Calibri"/>
      <family val="2"/>
      <charset val="204"/>
    </font>
    <font>
      <vertAlign val="superscript"/>
      <sz val="20"/>
      <color theme="1"/>
      <name val="Times New Roman"/>
      <family val="1"/>
      <charset val="204"/>
    </font>
    <font>
      <sz val="10"/>
      <color rgb="FFFF0000"/>
      <name val="Times New Roman"/>
      <family val="1"/>
    </font>
    <font>
      <b/>
      <i/>
      <sz val="11"/>
      <color indexed="8"/>
      <name val="Calibri"/>
      <family val="2"/>
      <charset val="204"/>
    </font>
    <font>
      <b/>
      <sz val="11"/>
      <color theme="1"/>
      <name val="Calibri"/>
      <family val="2"/>
      <charset val="204"/>
      <scheme val="minor"/>
    </font>
    <font>
      <sz val="10"/>
      <color theme="1"/>
      <name val="Times New Roman"/>
      <family val="1"/>
      <charset val="204"/>
    </font>
    <font>
      <sz val="12"/>
      <color theme="1"/>
      <name val="Times New Roman"/>
      <family val="1"/>
      <charset val="204"/>
    </font>
    <font>
      <sz val="10"/>
      <name val="Times New Roman"/>
      <family val="1"/>
      <charset val="204"/>
    </font>
    <font>
      <b/>
      <sz val="12"/>
      <color theme="1"/>
      <name val="Times New Roman"/>
      <family val="1"/>
      <charset val="204"/>
    </font>
    <font>
      <b/>
      <sz val="10"/>
      <color theme="1"/>
      <name val="Times New Roman"/>
      <family val="1"/>
      <charset val="204"/>
    </font>
    <font>
      <sz val="12"/>
      <color rgb="FF000000"/>
      <name val="Times New Roman"/>
      <family val="1"/>
      <charset val="204"/>
    </font>
    <font>
      <u/>
      <sz val="11"/>
      <color theme="10"/>
      <name val="Calibri"/>
      <family val="2"/>
      <charset val="204"/>
      <scheme val="minor"/>
    </font>
  </fonts>
  <fills count="12">
    <fill>
      <patternFill patternType="none"/>
    </fill>
    <fill>
      <patternFill patternType="gray125"/>
    </fill>
    <fill>
      <patternFill patternType="solid">
        <fgColor rgb="FF750032"/>
        <bgColor indexed="64"/>
      </patternFill>
    </fill>
    <fill>
      <patternFill patternType="solid">
        <fgColor theme="0"/>
        <bgColor indexed="64"/>
      </patternFill>
    </fill>
    <fill>
      <patternFill patternType="solid">
        <fgColor rgb="FFAD3B47"/>
        <bgColor indexed="64"/>
      </patternFill>
    </fill>
    <fill>
      <patternFill patternType="solid">
        <fgColor rgb="FFAC3B46"/>
        <bgColor indexed="64"/>
      </patternFill>
    </fill>
    <fill>
      <patternFill patternType="solid">
        <fgColor theme="0" tint="-4.9989318521683403E-2"/>
        <bgColor indexed="64"/>
      </patternFill>
    </fill>
    <fill>
      <patternFill patternType="solid">
        <fgColor rgb="FFDA796C"/>
        <bgColor indexed="64"/>
      </patternFill>
    </fill>
    <fill>
      <patternFill patternType="solid">
        <fgColor rgb="FFAECAC5"/>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FF"/>
        <bgColor indexed="64"/>
      </patternFill>
    </fill>
  </fills>
  <borders count="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14" fillId="0" borderId="0"/>
    <xf numFmtId="0" fontId="34" fillId="0" borderId="0" applyNumberFormat="0" applyFill="0" applyBorder="0" applyAlignment="0" applyProtection="0"/>
  </cellStyleXfs>
  <cellXfs count="109">
    <xf numFmtId="0" fontId="0" fillId="0" borderId="0" xfId="0"/>
    <xf numFmtId="0" fontId="1" fillId="0" borderId="0" xfId="2" applyAlignment="1">
      <alignment wrapText="1"/>
    </xf>
    <xf numFmtId="0" fontId="1" fillId="3" borderId="0" xfId="2" applyFill="1" applyAlignment="1">
      <alignment wrapText="1"/>
    </xf>
    <xf numFmtId="49" fontId="4" fillId="4" borderId="1" xfId="2" applyNumberFormat="1" applyFont="1" applyFill="1" applyBorder="1" applyAlignment="1">
      <alignment horizontal="right" vertical="center" wrapText="1"/>
    </xf>
    <xf numFmtId="49" fontId="4" fillId="4" borderId="1" xfId="2" applyNumberFormat="1" applyFont="1" applyFill="1" applyBorder="1" applyAlignment="1">
      <alignment horizontal="left" vertical="center" wrapText="1"/>
    </xf>
    <xf numFmtId="0" fontId="4" fillId="4" borderId="1" xfId="2" applyNumberFormat="1" applyFont="1" applyFill="1" applyBorder="1" applyAlignment="1">
      <alignment horizontal="centerContinuous" vertical="center" wrapText="1"/>
    </xf>
    <xf numFmtId="0" fontId="5" fillId="4" borderId="1" xfId="2" applyFont="1" applyFill="1" applyBorder="1" applyAlignment="1">
      <alignment horizontal="centerContinuous" vertical="center" wrapText="1"/>
    </xf>
    <xf numFmtId="0" fontId="1" fillId="0" borderId="0" xfId="2" applyAlignment="1">
      <alignment vertical="center" wrapText="1"/>
    </xf>
    <xf numFmtId="0" fontId="9" fillId="5" borderId="1" xfId="2" applyFont="1" applyFill="1" applyBorder="1" applyAlignment="1">
      <alignment vertical="center" wrapText="1"/>
    </xf>
    <xf numFmtId="0" fontId="9" fillId="5" borderId="1" xfId="2" applyFont="1" applyFill="1" applyBorder="1" applyAlignment="1">
      <alignment horizontal="center" vertical="center" wrapText="1"/>
    </xf>
    <xf numFmtId="0" fontId="10" fillId="6" borderId="1" xfId="2" applyFont="1" applyFill="1" applyBorder="1" applyAlignment="1">
      <alignment vertical="center" wrapText="1"/>
    </xf>
    <xf numFmtId="0" fontId="10" fillId="6" borderId="1" xfId="2" applyFont="1" applyFill="1" applyBorder="1" applyAlignment="1">
      <alignment horizontal="center" vertical="center" wrapText="1"/>
    </xf>
    <xf numFmtId="4" fontId="11" fillId="6" borderId="1" xfId="2" applyNumberFormat="1"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1" xfId="2" applyFont="1" applyFill="1" applyBorder="1" applyAlignment="1">
      <alignment horizontal="center" vertical="center" wrapText="1"/>
    </xf>
    <xf numFmtId="4" fontId="11" fillId="0" borderId="1" xfId="2" applyNumberFormat="1" applyFont="1" applyFill="1" applyBorder="1" applyAlignment="1">
      <alignment horizontal="center" vertical="center" wrapText="1"/>
    </xf>
    <xf numFmtId="4" fontId="11" fillId="3" borderId="1" xfId="2" applyNumberFormat="1" applyFont="1" applyFill="1" applyBorder="1" applyAlignment="1">
      <alignment horizontal="center" vertical="center" wrapText="1"/>
    </xf>
    <xf numFmtId="49" fontId="12" fillId="7" borderId="1" xfId="2" applyNumberFormat="1" applyFont="1" applyFill="1" applyBorder="1" applyAlignment="1">
      <alignment horizontal="left" vertical="center" wrapText="1"/>
    </xf>
    <xf numFmtId="49" fontId="13" fillId="7" borderId="1" xfId="2" applyNumberFormat="1" applyFont="1" applyFill="1" applyBorder="1" applyAlignment="1">
      <alignment horizontal="left" vertical="center" wrapText="1"/>
    </xf>
    <xf numFmtId="164" fontId="12" fillId="7" borderId="1" xfId="2" applyNumberFormat="1" applyFont="1" applyFill="1" applyBorder="1" applyAlignment="1">
      <alignment horizontal="right" vertical="center" wrapText="1"/>
    </xf>
    <xf numFmtId="4" fontId="15" fillId="7" borderId="1" xfId="3" applyNumberFormat="1" applyFont="1" applyFill="1" applyBorder="1" applyAlignment="1">
      <alignment horizontal="center" vertical="center" wrapText="1"/>
    </xf>
    <xf numFmtId="49" fontId="8" fillId="0" borderId="2" xfId="2" applyNumberFormat="1" applyFont="1" applyFill="1" applyBorder="1" applyAlignment="1">
      <alignment vertical="center" wrapText="1"/>
    </xf>
    <xf numFmtId="49" fontId="8" fillId="0" borderId="1" xfId="2" applyNumberFormat="1" applyFont="1" applyFill="1" applyBorder="1" applyAlignment="1">
      <alignment vertical="center" wrapText="1"/>
    </xf>
    <xf numFmtId="0" fontId="10" fillId="6" borderId="1" xfId="2" applyNumberFormat="1" applyFont="1" applyFill="1" applyBorder="1" applyAlignment="1">
      <alignment horizontal="center" vertical="center" wrapText="1"/>
    </xf>
    <xf numFmtId="49" fontId="10" fillId="6" borderId="1" xfId="2" applyNumberFormat="1" applyFont="1" applyFill="1" applyBorder="1" applyAlignment="1">
      <alignment horizontal="centerContinuous" vertical="center" wrapText="1"/>
    </xf>
    <xf numFmtId="49" fontId="17" fillId="6" borderId="1" xfId="2" applyNumberFormat="1" applyFont="1" applyFill="1" applyBorder="1" applyAlignment="1">
      <alignment horizontal="centerContinuous" vertical="center" wrapText="1"/>
    </xf>
    <xf numFmtId="0" fontId="10" fillId="0" borderId="1" xfId="2" applyNumberFormat="1" applyFont="1" applyFill="1" applyBorder="1" applyAlignment="1">
      <alignment horizontal="center" vertical="center" wrapText="1"/>
    </xf>
    <xf numFmtId="49" fontId="10" fillId="0" borderId="1" xfId="2" applyNumberFormat="1" applyFont="1" applyFill="1" applyBorder="1" applyAlignment="1">
      <alignment horizontal="centerContinuous" vertical="center" wrapText="1"/>
    </xf>
    <xf numFmtId="49" fontId="17" fillId="0" borderId="1" xfId="2" applyNumberFormat="1" applyFont="1" applyBorder="1" applyAlignment="1">
      <alignment horizontal="centerContinuous" vertical="center" wrapText="1"/>
    </xf>
    <xf numFmtId="49" fontId="17" fillId="0" borderId="1" xfId="2" applyNumberFormat="1" applyFont="1" applyFill="1" applyBorder="1" applyAlignment="1">
      <alignment horizontal="centerContinuous" vertical="center" wrapText="1"/>
    </xf>
    <xf numFmtId="0" fontId="19" fillId="0" borderId="0" xfId="2" applyFont="1" applyBorder="1" applyAlignment="1">
      <alignment horizontal="left" vertical="top"/>
    </xf>
    <xf numFmtId="0" fontId="1" fillId="0" borderId="0" xfId="2" applyBorder="1" applyAlignment="1">
      <alignment horizontal="left" vertical="top"/>
    </xf>
    <xf numFmtId="0" fontId="1" fillId="0" borderId="0" xfId="2" applyAlignment="1"/>
    <xf numFmtId="0" fontId="20" fillId="0" borderId="3" xfId="2" applyFont="1" applyBorder="1" applyAlignment="1">
      <alignment vertical="center"/>
    </xf>
    <xf numFmtId="0" fontId="19" fillId="0" borderId="3" xfId="2" applyFont="1" applyBorder="1" applyAlignment="1"/>
    <xf numFmtId="0" fontId="19" fillId="0" borderId="0" xfId="2" applyFont="1" applyAlignment="1"/>
    <xf numFmtId="0" fontId="0" fillId="0" borderId="3" xfId="2" applyFont="1" applyBorder="1" applyAlignment="1"/>
    <xf numFmtId="0" fontId="0" fillId="0" borderId="3" xfId="2" applyFont="1" applyBorder="1" applyAlignment="1">
      <alignment wrapText="1"/>
    </xf>
    <xf numFmtId="0" fontId="22" fillId="0" borderId="0" xfId="2" applyFont="1" applyAlignment="1">
      <alignment horizontal="left"/>
    </xf>
    <xf numFmtId="0" fontId="23" fillId="0" borderId="0" xfId="2" applyFont="1" applyAlignment="1"/>
    <xf numFmtId="0" fontId="24" fillId="0" borderId="0" xfId="2" applyFont="1" applyAlignment="1">
      <alignment vertical="center"/>
    </xf>
    <xf numFmtId="0" fontId="10" fillId="6" borderId="1" xfId="2" applyFont="1" applyFill="1" applyBorder="1" applyAlignment="1" applyProtection="1">
      <alignment vertical="center" wrapText="1"/>
    </xf>
    <xf numFmtId="0" fontId="10" fillId="0" borderId="1" xfId="2" applyFont="1" applyFill="1" applyBorder="1" applyAlignment="1" applyProtection="1">
      <alignment vertical="center" wrapText="1"/>
    </xf>
    <xf numFmtId="0" fontId="19" fillId="0" borderId="0" xfId="2" applyFont="1" applyAlignment="1" applyProtection="1">
      <protection locked="0"/>
    </xf>
    <xf numFmtId="4" fontId="25" fillId="9" borderId="1" xfId="2" applyNumberFormat="1" applyFont="1" applyFill="1" applyBorder="1" applyAlignment="1" applyProtection="1">
      <alignment horizontal="center" vertical="center" wrapText="1"/>
      <protection locked="0"/>
    </xf>
    <xf numFmtId="49" fontId="11" fillId="9" borderId="1" xfId="2" applyNumberFormat="1" applyFont="1" applyFill="1" applyBorder="1" applyAlignment="1" applyProtection="1">
      <alignment vertical="center" wrapText="1"/>
      <protection locked="0"/>
    </xf>
    <xf numFmtId="0" fontId="4" fillId="9" borderId="1" xfId="2" applyNumberFormat="1" applyFont="1" applyFill="1" applyBorder="1" applyAlignment="1" applyProtection="1">
      <alignment horizontal="centerContinuous" vertical="center" wrapText="1"/>
      <protection locked="0"/>
    </xf>
    <xf numFmtId="49" fontId="6" fillId="0" borderId="1" xfId="2" applyNumberFormat="1" applyFont="1" applyFill="1" applyBorder="1" applyAlignment="1">
      <alignment horizontal="centerContinuous" vertical="center" wrapText="1"/>
    </xf>
    <xf numFmtId="0" fontId="1" fillId="0" borderId="1" xfId="2" applyFill="1" applyBorder="1" applyAlignment="1">
      <alignment horizontal="centerContinuous" vertical="center" wrapText="1"/>
    </xf>
    <xf numFmtId="0" fontId="18" fillId="0" borderId="0" xfId="2" applyFont="1" applyAlignment="1">
      <alignment vertical="center"/>
    </xf>
    <xf numFmtId="0" fontId="1" fillId="9" borderId="3" xfId="2" applyFill="1" applyBorder="1" applyAlignment="1" applyProtection="1">
      <protection locked="0"/>
    </xf>
    <xf numFmtId="0" fontId="1" fillId="9" borderId="3" xfId="2" applyFill="1" applyBorder="1" applyAlignment="1" applyProtection="1">
      <alignment wrapText="1"/>
      <protection locked="0"/>
    </xf>
    <xf numFmtId="0" fontId="21" fillId="9" borderId="0" xfId="2" applyFont="1" applyFill="1" applyAlignment="1">
      <alignment vertical="center"/>
    </xf>
    <xf numFmtId="9" fontId="11" fillId="9" borderId="1" xfId="1" applyFont="1" applyFill="1" applyBorder="1" applyAlignment="1" applyProtection="1">
      <alignment horizontal="center" vertical="center" wrapText="1"/>
      <protection locked="0"/>
    </xf>
    <xf numFmtId="49" fontId="8" fillId="8" borderId="1" xfId="2" applyNumberFormat="1" applyFont="1" applyFill="1" applyBorder="1" applyAlignment="1">
      <alignment horizontal="center" vertical="center" wrapText="1"/>
    </xf>
    <xf numFmtId="0" fontId="1" fillId="0" borderId="1" xfId="2" applyBorder="1" applyAlignment="1" applyProtection="1">
      <alignment horizontal="justify" vertical="top" wrapText="1"/>
      <protection locked="0"/>
    </xf>
    <xf numFmtId="49" fontId="12" fillId="2" borderId="1" xfId="2" applyNumberFormat="1" applyFont="1" applyFill="1" applyBorder="1" applyAlignment="1">
      <alignment horizontal="left" vertical="center" wrapText="1"/>
    </xf>
    <xf numFmtId="49" fontId="16" fillId="2" borderId="1" xfId="2" applyNumberFormat="1" applyFont="1" applyFill="1" applyBorder="1" applyAlignment="1">
      <alignment horizontal="center" vertical="center" wrapText="1"/>
    </xf>
    <xf numFmtId="49" fontId="12" fillId="7" borderId="1" xfId="2" applyNumberFormat="1" applyFont="1" applyFill="1" applyBorder="1" applyAlignment="1">
      <alignment horizontal="left" vertical="center" wrapText="1"/>
    </xf>
    <xf numFmtId="165" fontId="12" fillId="7" borderId="1" xfId="2" applyNumberFormat="1" applyFont="1" applyFill="1" applyBorder="1" applyAlignment="1">
      <alignment horizontal="center" vertical="center" wrapText="1"/>
    </xf>
    <xf numFmtId="0" fontId="2" fillId="9" borderId="0" xfId="2" applyFont="1" applyFill="1" applyBorder="1" applyAlignment="1">
      <alignment horizontal="left" wrapText="1"/>
    </xf>
    <xf numFmtId="0" fontId="3" fillId="2" borderId="1" xfId="2" applyFont="1" applyFill="1" applyBorder="1" applyAlignment="1">
      <alignment horizontal="center" vertical="center" wrapText="1"/>
    </xf>
    <xf numFmtId="49" fontId="8" fillId="2" borderId="1" xfId="2" applyNumberFormat="1" applyFont="1" applyFill="1" applyBorder="1" applyAlignment="1">
      <alignment horizontal="center" vertical="center" wrapText="1"/>
    </xf>
    <xf numFmtId="0" fontId="30" fillId="9" borderId="1" xfId="2" applyFont="1" applyFill="1" applyBorder="1" applyAlignment="1" applyProtection="1">
      <alignment vertical="center" wrapText="1"/>
      <protection locked="0"/>
    </xf>
    <xf numFmtId="0" fontId="29" fillId="0" borderId="3" xfId="0" applyFont="1" applyBorder="1" applyAlignment="1">
      <alignment horizontal="center" vertical="center" wrapText="1"/>
    </xf>
    <xf numFmtId="0" fontId="29" fillId="0" borderId="3" xfId="0" applyFont="1" applyBorder="1" applyAlignment="1">
      <alignment horizontal="center" vertical="center"/>
    </xf>
    <xf numFmtId="0" fontId="29" fillId="0" borderId="3" xfId="0" applyFont="1" applyBorder="1" applyAlignment="1">
      <alignment horizontal="center" vertical="center" wrapText="1"/>
    </xf>
    <xf numFmtId="0" fontId="29" fillId="0" borderId="3" xfId="0" applyFont="1" applyBorder="1" applyAlignment="1">
      <alignment horizontal="center" vertical="center"/>
    </xf>
    <xf numFmtId="0" fontId="31" fillId="0" borderId="3" xfId="0" applyFont="1" applyBorder="1" applyAlignment="1">
      <alignment horizontal="center" vertical="center" wrapText="1"/>
    </xf>
    <xf numFmtId="0" fontId="0" fillId="0" borderId="3" xfId="0" applyBorder="1" applyAlignment="1">
      <alignment vertical="center" wrapText="1"/>
    </xf>
    <xf numFmtId="0" fontId="0" fillId="0" borderId="3" xfId="0" applyBorder="1"/>
    <xf numFmtId="0" fontId="29" fillId="0" borderId="3" xfId="0" applyFont="1" applyBorder="1" applyAlignment="1">
      <alignment vertical="center" wrapText="1"/>
    </xf>
    <xf numFmtId="0" fontId="29" fillId="0" borderId="3" xfId="0" applyFont="1" applyBorder="1" applyAlignment="1">
      <alignment vertical="center" wrapText="1"/>
    </xf>
    <xf numFmtId="0" fontId="0" fillId="0" borderId="3" xfId="0" applyBorder="1" applyAlignment="1">
      <alignment vertical="center" wrapText="1"/>
    </xf>
    <xf numFmtId="0" fontId="29" fillId="6" borderId="3" xfId="0" applyFont="1" applyFill="1" applyBorder="1" applyAlignment="1">
      <alignment horizontal="center" vertical="center" wrapText="1"/>
    </xf>
    <xf numFmtId="0" fontId="29" fillId="6" borderId="3" xfId="0" applyFont="1" applyFill="1" applyBorder="1" applyAlignment="1">
      <alignment horizontal="center" vertical="center"/>
    </xf>
    <xf numFmtId="0" fontId="31" fillId="6" borderId="3" xfId="0" applyFont="1" applyFill="1" applyBorder="1" applyAlignment="1">
      <alignment horizontal="center" vertical="center" wrapText="1"/>
    </xf>
    <xf numFmtId="0" fontId="31" fillId="6" borderId="3" xfId="0" applyFont="1" applyFill="1" applyBorder="1" applyAlignment="1">
      <alignment horizontal="center" vertical="center"/>
    </xf>
    <xf numFmtId="0" fontId="27" fillId="6" borderId="3" xfId="0" applyFont="1" applyFill="1" applyBorder="1" applyAlignment="1">
      <alignment horizontal="center" vertical="center" wrapText="1"/>
    </xf>
    <xf numFmtId="0" fontId="0" fillId="10" borderId="0" xfId="0" applyFill="1"/>
    <xf numFmtId="0" fontId="29" fillId="0" borderId="0" xfId="0" applyFont="1" applyFill="1" applyBorder="1" applyAlignment="1">
      <alignment horizontal="right" vertical="center" wrapText="1"/>
    </xf>
    <xf numFmtId="0" fontId="32" fillId="0" borderId="0" xfId="0" applyFont="1" applyAlignment="1">
      <alignment horizontal="left" vertical="center" wrapText="1"/>
    </xf>
    <xf numFmtId="0" fontId="0" fillId="0" borderId="3" xfId="0" applyBorder="1" applyAlignment="1">
      <alignment vertical="center"/>
    </xf>
    <xf numFmtId="0" fontId="0" fillId="10" borderId="3" xfId="0" applyFill="1" applyBorder="1"/>
    <xf numFmtId="0" fontId="0" fillId="0" borderId="0" xfId="0" applyAlignment="1">
      <alignment horizontal="center" wrapText="1"/>
    </xf>
    <xf numFmtId="0" fontId="31" fillId="11" borderId="3" xfId="0" applyFont="1" applyFill="1" applyBorder="1" applyAlignment="1">
      <alignment horizontal="center" vertical="center" wrapText="1"/>
    </xf>
    <xf numFmtId="0" fontId="29" fillId="11" borderId="3" xfId="0" applyFont="1" applyFill="1" applyBorder="1" applyAlignment="1">
      <alignment vertical="center" wrapText="1"/>
    </xf>
    <xf numFmtId="0" fontId="29" fillId="11" borderId="3" xfId="0" applyFont="1" applyFill="1" applyBorder="1" applyAlignment="1">
      <alignment horizontal="center" vertical="center" wrapText="1"/>
    </xf>
    <xf numFmtId="0" fontId="29" fillId="11" borderId="3" xfId="0" applyFont="1" applyFill="1" applyBorder="1" applyAlignment="1">
      <alignment vertical="center"/>
    </xf>
    <xf numFmtId="0" fontId="29" fillId="11" borderId="3" xfId="0" applyFont="1" applyFill="1" applyBorder="1" applyAlignment="1">
      <alignment horizontal="center" vertical="center"/>
    </xf>
    <xf numFmtId="0" fontId="31" fillId="11" borderId="3" xfId="0" applyFont="1" applyFill="1" applyBorder="1" applyAlignment="1">
      <alignment horizontal="center" vertical="center" wrapText="1"/>
    </xf>
    <xf numFmtId="0" fontId="29" fillId="11" borderId="3" xfId="0" applyFont="1" applyFill="1" applyBorder="1" applyAlignment="1">
      <alignment vertical="center" wrapText="1"/>
    </xf>
    <xf numFmtId="0" fontId="29" fillId="11" borderId="3" xfId="0" applyFont="1" applyFill="1" applyBorder="1" applyAlignment="1">
      <alignment horizontal="center" vertical="center" wrapText="1"/>
    </xf>
    <xf numFmtId="0" fontId="33" fillId="11" borderId="3" xfId="0" applyFont="1" applyFill="1" applyBorder="1" applyAlignment="1">
      <alignment horizontal="center" vertical="center" wrapText="1"/>
    </xf>
    <xf numFmtId="49" fontId="29" fillId="6" borderId="3" xfId="0" applyNumberFormat="1" applyFont="1" applyFill="1" applyBorder="1" applyAlignment="1">
      <alignment horizontal="center" vertical="center" wrapText="1"/>
    </xf>
    <xf numFmtId="49" fontId="29" fillId="11" borderId="3" xfId="0" applyNumberFormat="1" applyFont="1" applyFill="1" applyBorder="1" applyAlignment="1">
      <alignment horizontal="center" vertical="center" wrapText="1"/>
    </xf>
    <xf numFmtId="49" fontId="29" fillId="0" borderId="0" xfId="0" applyNumberFormat="1" applyFont="1" applyAlignment="1">
      <alignment horizontal="center" vertical="center"/>
    </xf>
    <xf numFmtId="49" fontId="29" fillId="0" borderId="0" xfId="0" applyNumberFormat="1" applyFont="1" applyAlignment="1">
      <alignment horizontal="right" vertical="center"/>
    </xf>
    <xf numFmtId="49" fontId="0" fillId="0" borderId="0" xfId="0" applyNumberFormat="1"/>
    <xf numFmtId="0" fontId="31" fillId="0" borderId="3" xfId="0" applyFont="1" applyBorder="1" applyAlignment="1">
      <alignment vertical="center" wrapText="1"/>
    </xf>
    <xf numFmtId="0" fontId="33" fillId="0" borderId="3" xfId="0" applyFont="1" applyBorder="1" applyAlignment="1">
      <alignment horizontal="center" vertical="center" wrapText="1"/>
    </xf>
    <xf numFmtId="0" fontId="31" fillId="0" borderId="3" xfId="0" applyFont="1" applyBorder="1" applyAlignment="1">
      <alignment vertical="center"/>
    </xf>
    <xf numFmtId="0" fontId="29" fillId="0" borderId="3" xfId="0" applyFont="1" applyBorder="1" applyAlignment="1">
      <alignment vertical="center"/>
    </xf>
    <xf numFmtId="0" fontId="33" fillId="0" borderId="3" xfId="0" applyFont="1" applyBorder="1" applyAlignment="1">
      <alignment horizontal="center" vertical="center" wrapText="1"/>
    </xf>
    <xf numFmtId="0" fontId="33" fillId="0" borderId="3" xfId="0" applyFont="1" applyBorder="1" applyAlignment="1">
      <alignment vertical="center" wrapText="1"/>
    </xf>
    <xf numFmtId="49" fontId="31" fillId="6" borderId="3" xfId="0" applyNumberFormat="1"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5" xfId="0" applyFont="1" applyFill="1" applyBorder="1" applyAlignment="1">
      <alignment horizontal="center" vertical="center" wrapText="1"/>
    </xf>
    <xf numFmtId="0" fontId="34" fillId="0" borderId="0" xfId="4" applyAlignment="1"/>
  </cellXfs>
  <cellStyles count="5">
    <cellStyle name="Гиперссылка" xfId="4" builtinId="8"/>
    <cellStyle name="Обычный" xfId="0" builtinId="0"/>
    <cellStyle name="Обычный 2 2" xfId="2"/>
    <cellStyle name="Обычный_Лист1"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B1:N42"/>
  <sheetViews>
    <sheetView showGridLines="0" tabSelected="1" zoomScale="85" zoomScaleNormal="85" workbookViewId="0">
      <selection activeCell="W6" sqref="W6"/>
    </sheetView>
  </sheetViews>
  <sheetFormatPr defaultColWidth="9.140625" defaultRowHeight="15" customHeight="1" outlineLevelCol="1" x14ac:dyDescent="0.25"/>
  <cols>
    <col min="1" max="1" width="9.140625" style="1"/>
    <col min="2" max="2" width="9.7109375" style="1" customWidth="1"/>
    <col min="3" max="3" width="33.28515625" style="1" customWidth="1"/>
    <col min="4" max="4" width="18.42578125" style="1" customWidth="1" outlineLevel="1"/>
    <col min="5" max="5" width="39.42578125" style="1" customWidth="1"/>
    <col min="6" max="6" width="14.28515625" style="1" customWidth="1"/>
    <col min="7" max="7" width="10.85546875" style="1" customWidth="1"/>
    <col min="8" max="13" width="11.7109375" style="1" customWidth="1"/>
    <col min="14" max="16384" width="9.140625" style="1"/>
  </cols>
  <sheetData>
    <row r="1" spans="2:14" ht="26.45" customHeight="1" x14ac:dyDescent="0.25">
      <c r="B1" s="60" t="s">
        <v>47</v>
      </c>
      <c r="C1" s="60"/>
      <c r="D1" s="60"/>
      <c r="E1" s="60"/>
      <c r="F1" s="60"/>
      <c r="G1" s="60"/>
      <c r="H1" s="60"/>
      <c r="I1" s="60"/>
      <c r="J1" s="60"/>
      <c r="K1" s="60"/>
    </row>
    <row r="2" spans="2:14" s="2" customFormat="1" ht="63" customHeight="1" x14ac:dyDescent="0.25">
      <c r="B2" s="61" t="s">
        <v>0</v>
      </c>
      <c r="C2" s="61"/>
      <c r="D2" s="61"/>
      <c r="E2" s="61"/>
      <c r="F2" s="61"/>
      <c r="G2" s="61"/>
      <c r="H2" s="61"/>
      <c r="I2" s="61"/>
      <c r="J2" s="61"/>
      <c r="K2" s="61"/>
      <c r="L2" s="61"/>
      <c r="M2" s="61"/>
    </row>
    <row r="3" spans="2:14" s="7" customFormat="1" ht="27.6" customHeight="1" x14ac:dyDescent="0.25">
      <c r="B3" s="3">
        <v>1</v>
      </c>
      <c r="C3" s="4" t="s">
        <v>1</v>
      </c>
      <c r="D3" s="5" t="s">
        <v>60</v>
      </c>
      <c r="E3" s="5"/>
      <c r="F3" s="5"/>
      <c r="G3" s="5"/>
      <c r="H3" s="5"/>
      <c r="I3" s="5"/>
      <c r="J3" s="5"/>
      <c r="K3" s="5"/>
      <c r="L3" s="6"/>
      <c r="M3" s="6"/>
      <c r="N3" s="49"/>
    </row>
    <row r="4" spans="2:14" s="7" customFormat="1" ht="15.75" customHeight="1" x14ac:dyDescent="0.25">
      <c r="B4" s="3">
        <v>2</v>
      </c>
      <c r="C4" s="4" t="s">
        <v>2</v>
      </c>
      <c r="D4" s="5" t="s">
        <v>43</v>
      </c>
      <c r="E4" s="5"/>
      <c r="F4" s="5"/>
      <c r="G4" s="5"/>
      <c r="H4" s="5"/>
      <c r="I4" s="5"/>
      <c r="J4" s="5"/>
      <c r="K4" s="5"/>
      <c r="L4" s="6"/>
      <c r="M4" s="6"/>
    </row>
    <row r="5" spans="2:14" s="7" customFormat="1" ht="31.15" customHeight="1" x14ac:dyDescent="0.25">
      <c r="B5" s="3">
        <v>3</v>
      </c>
      <c r="C5" s="4" t="s">
        <v>3</v>
      </c>
      <c r="D5" s="46"/>
      <c r="E5" s="5"/>
      <c r="F5" s="5"/>
      <c r="G5" s="5"/>
      <c r="H5" s="5"/>
      <c r="I5" s="5"/>
      <c r="J5" s="5"/>
      <c r="K5" s="5"/>
      <c r="L5" s="6"/>
      <c r="M5" s="6"/>
    </row>
    <row r="6" spans="2:14" s="7" customFormat="1" ht="79.150000000000006" customHeight="1" x14ac:dyDescent="0.25">
      <c r="B6" s="47" t="s">
        <v>382</v>
      </c>
      <c r="C6" s="47"/>
      <c r="D6" s="47"/>
      <c r="E6" s="47"/>
      <c r="F6" s="47"/>
      <c r="G6" s="47"/>
      <c r="H6" s="47"/>
      <c r="I6" s="47"/>
      <c r="J6" s="47"/>
      <c r="K6" s="47"/>
      <c r="L6" s="48"/>
      <c r="M6" s="48"/>
      <c r="N6" s="49"/>
    </row>
    <row r="7" spans="2:14" s="7" customFormat="1" ht="34.5" customHeight="1" x14ac:dyDescent="0.25">
      <c r="B7" s="62" t="s">
        <v>4</v>
      </c>
      <c r="C7" s="62"/>
      <c r="D7" s="62"/>
      <c r="E7" s="62"/>
      <c r="F7" s="62"/>
      <c r="G7" s="62"/>
      <c r="H7" s="62"/>
      <c r="I7" s="62"/>
      <c r="J7" s="62"/>
      <c r="K7" s="62"/>
      <c r="L7" s="62"/>
      <c r="M7" s="62"/>
    </row>
    <row r="8" spans="2:14" ht="76.5" customHeight="1" x14ac:dyDescent="0.25">
      <c r="B8" s="8" t="s">
        <v>5</v>
      </c>
      <c r="C8" s="9" t="s">
        <v>6</v>
      </c>
      <c r="D8" s="9" t="s">
        <v>7</v>
      </c>
      <c r="E8" s="9" t="s">
        <v>8</v>
      </c>
      <c r="F8" s="8" t="s">
        <v>9</v>
      </c>
      <c r="G8" s="8" t="s">
        <v>10</v>
      </c>
      <c r="H8" s="9" t="s">
        <v>11</v>
      </c>
      <c r="I8" s="9" t="s">
        <v>12</v>
      </c>
      <c r="J8" s="9" t="s">
        <v>13</v>
      </c>
      <c r="K8" s="9" t="s">
        <v>14</v>
      </c>
      <c r="L8" s="9" t="s">
        <v>15</v>
      </c>
      <c r="M8" s="9" t="s">
        <v>16</v>
      </c>
    </row>
    <row r="9" spans="2:14" ht="60" customHeight="1" x14ac:dyDescent="0.25">
      <c r="B9" s="10">
        <v>1</v>
      </c>
      <c r="C9" s="41" t="s">
        <v>49</v>
      </c>
      <c r="D9" s="10"/>
      <c r="E9" s="63" t="s">
        <v>50</v>
      </c>
      <c r="F9" s="10" t="s">
        <v>48</v>
      </c>
      <c r="G9" s="11">
        <v>0</v>
      </c>
      <c r="H9" s="44">
        <v>0</v>
      </c>
      <c r="I9" s="12">
        <f>G9*H9</f>
        <v>0</v>
      </c>
      <c r="J9" s="53">
        <v>0</v>
      </c>
      <c r="K9" s="12">
        <f>H9*J9</f>
        <v>0</v>
      </c>
      <c r="L9" s="12">
        <f>H9+K9</f>
        <v>0</v>
      </c>
      <c r="M9" s="12">
        <f>L9*G9</f>
        <v>0</v>
      </c>
      <c r="N9" s="108" t="s">
        <v>376</v>
      </c>
    </row>
    <row r="10" spans="2:14" ht="60" customHeight="1" x14ac:dyDescent="0.25">
      <c r="B10" s="13">
        <v>2</v>
      </c>
      <c r="C10" s="42" t="s">
        <v>51</v>
      </c>
      <c r="D10" s="13"/>
      <c r="E10" s="63" t="s">
        <v>52</v>
      </c>
      <c r="F10" s="13" t="s">
        <v>48</v>
      </c>
      <c r="G10" s="14">
        <v>0</v>
      </c>
      <c r="H10" s="44">
        <v>0</v>
      </c>
      <c r="I10" s="15">
        <f>G10*H10</f>
        <v>0</v>
      </c>
      <c r="J10" s="53">
        <v>0</v>
      </c>
      <c r="K10" s="16">
        <f>H10*J10</f>
        <v>0</v>
      </c>
      <c r="L10" s="15">
        <f>H10+K10</f>
        <v>0</v>
      </c>
      <c r="M10" s="15">
        <f>L10*G10</f>
        <v>0</v>
      </c>
      <c r="N10" s="108" t="s">
        <v>377</v>
      </c>
    </row>
    <row r="11" spans="2:14" ht="60" customHeight="1" x14ac:dyDescent="0.25">
      <c r="B11" s="10">
        <v>3</v>
      </c>
      <c r="C11" s="41" t="s">
        <v>53</v>
      </c>
      <c r="D11" s="10"/>
      <c r="E11" s="63" t="s">
        <v>54</v>
      </c>
      <c r="F11" s="10" t="s">
        <v>48</v>
      </c>
      <c r="G11" s="11">
        <v>0</v>
      </c>
      <c r="H11" s="44">
        <v>0</v>
      </c>
      <c r="I11" s="12">
        <f>G11*H11</f>
        <v>0</v>
      </c>
      <c r="J11" s="53">
        <v>0</v>
      </c>
      <c r="K11" s="12">
        <f>H11*J11</f>
        <v>0</v>
      </c>
      <c r="L11" s="12">
        <f>H11+K11</f>
        <v>0</v>
      </c>
      <c r="M11" s="12">
        <f>L11*G11</f>
        <v>0</v>
      </c>
      <c r="N11" s="108" t="s">
        <v>378</v>
      </c>
    </row>
    <row r="12" spans="2:14" ht="60" customHeight="1" x14ac:dyDescent="0.25">
      <c r="B12" s="13">
        <v>4</v>
      </c>
      <c r="C12" s="42" t="s">
        <v>55</v>
      </c>
      <c r="D12" s="13"/>
      <c r="E12" s="63" t="s">
        <v>56</v>
      </c>
      <c r="F12" s="13" t="s">
        <v>48</v>
      </c>
      <c r="G12" s="14">
        <v>0</v>
      </c>
      <c r="H12" s="44">
        <v>0</v>
      </c>
      <c r="I12" s="15">
        <f>G12*H12</f>
        <v>0</v>
      </c>
      <c r="J12" s="53">
        <v>0</v>
      </c>
      <c r="K12" s="16">
        <f>H12*J12</f>
        <v>0</v>
      </c>
      <c r="L12" s="15">
        <f>H12+K12</f>
        <v>0</v>
      </c>
      <c r="M12" s="15">
        <f>L12*G12</f>
        <v>0</v>
      </c>
      <c r="N12" s="108" t="s">
        <v>379</v>
      </c>
    </row>
    <row r="13" spans="2:14" ht="60" customHeight="1" x14ac:dyDescent="0.25">
      <c r="B13" s="10">
        <v>5</v>
      </c>
      <c r="C13" s="41" t="s">
        <v>57</v>
      </c>
      <c r="D13" s="10"/>
      <c r="E13" s="63" t="s">
        <v>56</v>
      </c>
      <c r="F13" s="10" t="s">
        <v>48</v>
      </c>
      <c r="G13" s="11">
        <v>0</v>
      </c>
      <c r="H13" s="44">
        <v>0</v>
      </c>
      <c r="I13" s="12">
        <f>G13*H13</f>
        <v>0</v>
      </c>
      <c r="J13" s="53">
        <v>0</v>
      </c>
      <c r="K13" s="12">
        <f>H13*J13</f>
        <v>0</v>
      </c>
      <c r="L13" s="12">
        <f>H13+K13</f>
        <v>0</v>
      </c>
      <c r="M13" s="12">
        <f>L13*G13</f>
        <v>0</v>
      </c>
      <c r="N13" s="108" t="s">
        <v>380</v>
      </c>
    </row>
    <row r="14" spans="2:14" ht="60" customHeight="1" x14ac:dyDescent="0.25">
      <c r="B14" s="13">
        <v>6</v>
      </c>
      <c r="C14" s="42" t="s">
        <v>58</v>
      </c>
      <c r="D14" s="13"/>
      <c r="E14" s="63" t="s">
        <v>59</v>
      </c>
      <c r="F14" s="13" t="s">
        <v>48</v>
      </c>
      <c r="G14" s="14">
        <v>0</v>
      </c>
      <c r="H14" s="44">
        <v>0</v>
      </c>
      <c r="I14" s="15">
        <f>G14*H14</f>
        <v>0</v>
      </c>
      <c r="J14" s="53">
        <v>0</v>
      </c>
      <c r="K14" s="16">
        <f>H14*J14</f>
        <v>0</v>
      </c>
      <c r="L14" s="15">
        <f>H14+K14</f>
        <v>0</v>
      </c>
      <c r="M14" s="15">
        <f>L14*G14</f>
        <v>0</v>
      </c>
      <c r="N14" s="108" t="s">
        <v>381</v>
      </c>
    </row>
    <row r="15" spans="2:14" ht="36" customHeight="1" x14ac:dyDescent="0.25">
      <c r="B15" s="58" t="s">
        <v>18</v>
      </c>
      <c r="C15" s="58"/>
      <c r="D15" s="58"/>
      <c r="E15" s="17"/>
      <c r="F15" s="18" t="s">
        <v>19</v>
      </c>
      <c r="G15" s="19"/>
      <c r="H15" s="59">
        <f>SUM(I9:I14)</f>
        <v>0</v>
      </c>
      <c r="I15" s="59"/>
      <c r="J15" s="59"/>
      <c r="K15" s="59"/>
      <c r="L15" s="59"/>
      <c r="M15" s="59"/>
    </row>
    <row r="16" spans="2:14" ht="36" customHeight="1" x14ac:dyDescent="0.25">
      <c r="B16" s="58" t="s">
        <v>20</v>
      </c>
      <c r="C16" s="58"/>
      <c r="D16" s="58"/>
      <c r="E16" s="17"/>
      <c r="F16" s="18" t="s">
        <v>19</v>
      </c>
      <c r="G16" s="20"/>
      <c r="H16" s="59">
        <f>SUM(M9:M14)</f>
        <v>0</v>
      </c>
      <c r="I16" s="59"/>
      <c r="J16" s="59"/>
      <c r="K16" s="59"/>
      <c r="L16" s="59"/>
      <c r="M16" s="59"/>
    </row>
    <row r="17" spans="2:14" ht="66.75" customHeight="1" x14ac:dyDescent="0.25">
      <c r="B17" s="56" t="s">
        <v>21</v>
      </c>
      <c r="C17" s="56"/>
      <c r="D17" s="57" t="s">
        <v>22</v>
      </c>
      <c r="E17" s="57"/>
      <c r="F17" s="57"/>
      <c r="G17" s="57"/>
      <c r="H17" s="57"/>
      <c r="I17" s="57"/>
      <c r="J17" s="57"/>
      <c r="K17" s="57"/>
      <c r="L17" s="57"/>
      <c r="M17" s="57"/>
      <c r="N17" s="49"/>
    </row>
    <row r="18" spans="2:14" ht="42.75" customHeight="1" x14ac:dyDescent="0.25">
      <c r="B18" s="54" t="s">
        <v>23</v>
      </c>
      <c r="C18" s="54"/>
      <c r="D18" s="54"/>
      <c r="E18" s="54"/>
      <c r="F18" s="54"/>
      <c r="G18" s="54"/>
      <c r="H18" s="54"/>
      <c r="I18" s="54"/>
      <c r="J18" s="54"/>
      <c r="K18" s="54"/>
      <c r="L18" s="21"/>
      <c r="M18" s="22"/>
    </row>
    <row r="19" spans="2:14" ht="35.25" customHeight="1" x14ac:dyDescent="0.25">
      <c r="B19" s="23" t="s">
        <v>61</v>
      </c>
      <c r="C19" s="24" t="s">
        <v>68</v>
      </c>
      <c r="D19" s="24"/>
      <c r="E19" s="24"/>
      <c r="F19" s="45" t="s">
        <v>44</v>
      </c>
      <c r="G19" s="25" t="s">
        <v>67</v>
      </c>
      <c r="H19" s="25"/>
      <c r="I19" s="25"/>
      <c r="J19" s="25"/>
      <c r="K19" s="25"/>
    </row>
    <row r="20" spans="2:14" ht="35.25" customHeight="1" x14ac:dyDescent="0.25">
      <c r="B20" s="23" t="s">
        <v>62</v>
      </c>
      <c r="C20" s="24" t="s">
        <v>69</v>
      </c>
      <c r="D20" s="24"/>
      <c r="E20" s="24"/>
      <c r="F20" s="45" t="s">
        <v>44</v>
      </c>
      <c r="G20" s="25" t="s">
        <v>67</v>
      </c>
      <c r="H20" s="25"/>
      <c r="I20" s="25"/>
      <c r="J20" s="25"/>
      <c r="K20" s="25"/>
    </row>
    <row r="21" spans="2:14" ht="35.25" customHeight="1" x14ac:dyDescent="0.25">
      <c r="B21" s="23" t="s">
        <v>63</v>
      </c>
      <c r="C21" s="24" t="s">
        <v>70</v>
      </c>
      <c r="D21" s="24"/>
      <c r="E21" s="24"/>
      <c r="F21" s="45" t="s">
        <v>44</v>
      </c>
      <c r="G21" s="25" t="s">
        <v>67</v>
      </c>
      <c r="H21" s="25"/>
      <c r="I21" s="25"/>
      <c r="J21" s="25"/>
      <c r="K21" s="25"/>
    </row>
    <row r="22" spans="2:14" ht="35.25" customHeight="1" x14ac:dyDescent="0.25">
      <c r="B22" s="23" t="s">
        <v>64</v>
      </c>
      <c r="C22" s="24" t="s">
        <v>71</v>
      </c>
      <c r="D22" s="24"/>
      <c r="E22" s="24"/>
      <c r="F22" s="45" t="s">
        <v>44</v>
      </c>
      <c r="G22" s="25" t="s">
        <v>67</v>
      </c>
      <c r="H22" s="25"/>
      <c r="I22" s="25"/>
      <c r="J22" s="25"/>
      <c r="K22" s="25"/>
    </row>
    <row r="23" spans="2:14" ht="35.25" customHeight="1" x14ac:dyDescent="0.25">
      <c r="B23" s="23" t="s">
        <v>65</v>
      </c>
      <c r="C23" s="24" t="s">
        <v>72</v>
      </c>
      <c r="D23" s="24"/>
      <c r="E23" s="24"/>
      <c r="F23" s="45" t="s">
        <v>44</v>
      </c>
      <c r="G23" s="25" t="s">
        <v>67</v>
      </c>
      <c r="H23" s="25"/>
      <c r="I23" s="25"/>
      <c r="J23" s="25"/>
      <c r="K23" s="25"/>
    </row>
    <row r="24" spans="2:14" ht="35.25" customHeight="1" x14ac:dyDescent="0.25">
      <c r="B24" s="23" t="s">
        <v>66</v>
      </c>
      <c r="C24" s="24" t="s">
        <v>73</v>
      </c>
      <c r="D24" s="24"/>
      <c r="E24" s="24"/>
      <c r="F24" s="45" t="s">
        <v>44</v>
      </c>
      <c r="G24" s="25" t="s">
        <v>67</v>
      </c>
      <c r="H24" s="25"/>
      <c r="I24" s="25"/>
      <c r="J24" s="25"/>
      <c r="K24" s="25"/>
    </row>
    <row r="25" spans="2:14" ht="41.25" customHeight="1" x14ac:dyDescent="0.25">
      <c r="B25" s="26">
        <v>2</v>
      </c>
      <c r="C25" s="27" t="s">
        <v>74</v>
      </c>
      <c r="D25" s="27"/>
      <c r="E25" s="27"/>
      <c r="F25" s="45" t="s">
        <v>44</v>
      </c>
      <c r="G25" s="28" t="s">
        <v>75</v>
      </c>
      <c r="H25" s="28"/>
      <c r="I25" s="28"/>
      <c r="J25" s="28"/>
      <c r="K25" s="28"/>
    </row>
    <row r="26" spans="2:14" ht="33" customHeight="1" x14ac:dyDescent="0.25">
      <c r="B26" s="23">
        <v>3</v>
      </c>
      <c r="C26" s="24" t="s">
        <v>24</v>
      </c>
      <c r="D26" s="24"/>
      <c r="E26" s="24"/>
      <c r="F26" s="45" t="s">
        <v>44</v>
      </c>
      <c r="G26" s="25" t="s">
        <v>76</v>
      </c>
      <c r="H26" s="25"/>
      <c r="I26" s="25"/>
      <c r="J26" s="25"/>
      <c r="K26" s="25"/>
    </row>
    <row r="27" spans="2:14" ht="33" customHeight="1" x14ac:dyDescent="0.25">
      <c r="B27" s="26">
        <v>4</v>
      </c>
      <c r="C27" s="27" t="s">
        <v>25</v>
      </c>
      <c r="D27" s="27"/>
      <c r="E27" s="27"/>
      <c r="F27" s="45" t="s">
        <v>44</v>
      </c>
      <c r="G27" s="29" t="s">
        <v>26</v>
      </c>
      <c r="H27" s="29"/>
      <c r="I27" s="29"/>
      <c r="J27" s="29"/>
      <c r="K27" s="29"/>
    </row>
    <row r="28" spans="2:14" ht="33" customHeight="1" x14ac:dyDescent="0.25">
      <c r="B28" s="23">
        <v>5</v>
      </c>
      <c r="C28" s="24" t="s">
        <v>27</v>
      </c>
      <c r="D28" s="24"/>
      <c r="E28" s="24"/>
      <c r="F28" s="45" t="s">
        <v>44</v>
      </c>
      <c r="G28" s="25" t="s">
        <v>28</v>
      </c>
      <c r="H28" s="25"/>
      <c r="I28" s="25"/>
      <c r="J28" s="25"/>
      <c r="K28" s="25"/>
    </row>
    <row r="29" spans="2:14" ht="33" customHeight="1" x14ac:dyDescent="0.25">
      <c r="B29" s="26">
        <v>6</v>
      </c>
      <c r="C29" s="27" t="s">
        <v>29</v>
      </c>
      <c r="D29" s="27"/>
      <c r="E29" s="27"/>
      <c r="F29" s="45" t="s">
        <v>44</v>
      </c>
      <c r="G29" s="29" t="s">
        <v>30</v>
      </c>
      <c r="H29" s="29"/>
      <c r="I29" s="29"/>
      <c r="J29" s="29"/>
      <c r="K29" s="29"/>
    </row>
    <row r="30" spans="2:14" ht="33" customHeight="1" x14ac:dyDescent="0.25">
      <c r="B30" s="23">
        <v>7</v>
      </c>
      <c r="C30" s="24" t="s">
        <v>31</v>
      </c>
      <c r="D30" s="24"/>
      <c r="E30" s="24"/>
      <c r="F30" s="45" t="s">
        <v>44</v>
      </c>
      <c r="G30" s="25" t="s">
        <v>32</v>
      </c>
      <c r="H30" s="25"/>
      <c r="I30" s="25"/>
      <c r="J30" s="25"/>
      <c r="K30" s="25"/>
    </row>
    <row r="31" spans="2:14" ht="33" customHeight="1" x14ac:dyDescent="0.25">
      <c r="B31" s="26">
        <v>8</v>
      </c>
      <c r="C31" s="27" t="s">
        <v>33</v>
      </c>
      <c r="D31" s="27"/>
      <c r="E31" s="27"/>
      <c r="F31" s="45" t="s">
        <v>44</v>
      </c>
      <c r="G31" s="29" t="s">
        <v>34</v>
      </c>
      <c r="H31" s="29"/>
      <c r="I31" s="29"/>
      <c r="J31" s="29"/>
      <c r="K31" s="29"/>
    </row>
    <row r="32" spans="2:14" ht="33" customHeight="1" x14ac:dyDescent="0.25">
      <c r="B32" s="23">
        <v>9</v>
      </c>
      <c r="C32" s="24" t="s">
        <v>35</v>
      </c>
      <c r="D32" s="24"/>
      <c r="E32" s="24"/>
      <c r="F32" s="45" t="s">
        <v>44</v>
      </c>
      <c r="G32" s="25" t="s">
        <v>36</v>
      </c>
      <c r="H32" s="25"/>
      <c r="I32" s="25"/>
      <c r="J32" s="25"/>
      <c r="K32" s="25"/>
    </row>
    <row r="33" spans="2:11" ht="301.14999999999998" customHeight="1" x14ac:dyDescent="0.25">
      <c r="B33" s="55" t="s">
        <v>45</v>
      </c>
      <c r="C33" s="55"/>
      <c r="D33" s="55"/>
      <c r="E33" s="55"/>
      <c r="F33" s="55"/>
      <c r="G33" s="55"/>
      <c r="H33" s="55"/>
      <c r="I33" s="55"/>
      <c r="J33" s="55"/>
      <c r="K33" s="55"/>
    </row>
    <row r="34" spans="2:11" s="32" customFormat="1" ht="13.15" customHeight="1" x14ac:dyDescent="0.25">
      <c r="B34" s="30"/>
      <c r="C34" s="30"/>
      <c r="D34" s="30"/>
      <c r="E34" s="31"/>
      <c r="F34" s="31"/>
      <c r="G34" s="31"/>
      <c r="H34" s="31"/>
      <c r="I34" s="31"/>
      <c r="J34" s="31"/>
      <c r="K34" s="31"/>
    </row>
    <row r="35" spans="2:11" s="32" customFormat="1" ht="39" customHeight="1" x14ac:dyDescent="0.4">
      <c r="B35" s="33" t="s">
        <v>46</v>
      </c>
      <c r="C35" s="34"/>
      <c r="D35" s="35"/>
    </row>
    <row r="36" spans="2:11" s="32" customFormat="1" ht="27.75" customHeight="1" x14ac:dyDescent="0.25">
      <c r="B36" s="36" t="s">
        <v>37</v>
      </c>
      <c r="C36" s="50"/>
    </row>
    <row r="37" spans="2:11" s="32" customFormat="1" ht="15" customHeight="1" x14ac:dyDescent="0.25">
      <c r="B37" s="36" t="s">
        <v>38</v>
      </c>
      <c r="C37" s="50"/>
    </row>
    <row r="38" spans="2:11" s="32" customFormat="1" ht="15" customHeight="1" x14ac:dyDescent="0.25">
      <c r="B38" s="36" t="s">
        <v>39</v>
      </c>
      <c r="C38" s="50"/>
    </row>
    <row r="39" spans="2:11" ht="15" customHeight="1" x14ac:dyDescent="0.25">
      <c r="B39" s="37" t="s">
        <v>40</v>
      </c>
      <c r="C39" s="51"/>
    </row>
    <row r="40" spans="2:11" ht="39.75" customHeight="1" x14ac:dyDescent="0.4">
      <c r="B40" s="52" t="s">
        <v>41</v>
      </c>
      <c r="C40" s="38"/>
      <c r="D40" s="38"/>
      <c r="E40" s="39"/>
    </row>
    <row r="41" spans="2:11" ht="30" customHeight="1" x14ac:dyDescent="0.4">
      <c r="B41" s="40" t="s">
        <v>42</v>
      </c>
      <c r="C41" s="35"/>
      <c r="D41" s="35"/>
      <c r="E41" s="32"/>
    </row>
    <row r="42" spans="2:11" ht="27.75" customHeight="1" x14ac:dyDescent="0.4">
      <c r="B42" s="40"/>
      <c r="C42" s="43"/>
      <c r="D42" s="35"/>
      <c r="E42" s="32"/>
    </row>
  </sheetData>
  <sheetProtection algorithmName="SHA-512" hashValue="rp6vAtFSHkNitwyo6wCwpE1OWhQ/PfTdgiil5+1Z1TVP4pLTB3/DTy7tv+q9iY9sd8HIijLibRIIPCLGEzkChg==" saltValue="uyNfmgUKgzdInZEMsNXNrg==" spinCount="100000" sheet="1" objects="1" scenarios="1"/>
  <mergeCells count="11">
    <mergeCell ref="B16:D16"/>
    <mergeCell ref="H16:M16"/>
    <mergeCell ref="B1:K1"/>
    <mergeCell ref="B2:M2"/>
    <mergeCell ref="B7:M7"/>
    <mergeCell ref="B15:D15"/>
    <mergeCell ref="H15:M15"/>
    <mergeCell ref="B18:K18"/>
    <mergeCell ref="B33:K33"/>
    <mergeCell ref="B17:C17"/>
    <mergeCell ref="D17:M17"/>
  </mergeCells>
  <dataValidations count="2">
    <dataValidation type="whole" operator="greaterThanOrEqual" allowBlank="1" showInputMessage="1" showErrorMessage="1" sqref="H9 H11:H14">
      <formula1>0</formula1>
    </dataValidation>
    <dataValidation type="decimal" operator="greaterThanOrEqual" allowBlank="1" showInputMessage="1" showErrorMessage="1" sqref="H10">
      <formula1>0</formula1>
    </dataValidation>
  </dataValidations>
  <hyperlinks>
    <hyperlink ref="N9" location="ВОР_1!H28" display="Заполнить ВОР_1"/>
    <hyperlink ref="N10:N14" location="ВОР_1!H28" display="Заполнить ВОР_1"/>
    <hyperlink ref="N10" location="ВОР_2!H28" display="!!! Заполнить ВОР_2"/>
    <hyperlink ref="N11" location="ВОР_3!H32" display="!!! Заполнить ВОР_3"/>
    <hyperlink ref="N12" location="ВОР_4!H39" display="!!! Заполнить ВОР_4"/>
    <hyperlink ref="N13" location="ВОР_5!H109" display="!!! Заполнить ВОР_5"/>
    <hyperlink ref="N14" location="ВОР_6!H120" display="!!! Заполнить ВОР_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B2:H32"/>
  <sheetViews>
    <sheetView workbookViewId="0">
      <selection activeCell="H28" sqref="H28"/>
    </sheetView>
  </sheetViews>
  <sheetFormatPr defaultRowHeight="15" x14ac:dyDescent="0.25"/>
  <cols>
    <col min="3" max="3" width="49" customWidth="1"/>
    <col min="6" max="6" width="50.5703125" customWidth="1"/>
    <col min="7" max="8" width="17.140625" customWidth="1"/>
  </cols>
  <sheetData>
    <row r="2" spans="2:8" ht="56.25" customHeight="1" x14ac:dyDescent="0.25">
      <c r="B2" s="84" t="s">
        <v>150</v>
      </c>
      <c r="C2" s="84"/>
      <c r="D2" s="84"/>
      <c r="E2" s="84"/>
      <c r="F2" s="84"/>
      <c r="G2" s="84"/>
      <c r="H2" s="84"/>
    </row>
    <row r="4" spans="2:8" x14ac:dyDescent="0.25">
      <c r="B4" s="76" t="s">
        <v>77</v>
      </c>
      <c r="C4" s="76" t="s">
        <v>78</v>
      </c>
      <c r="D4" s="76" t="s">
        <v>79</v>
      </c>
      <c r="E4" s="76" t="s">
        <v>80</v>
      </c>
      <c r="F4" s="77" t="s">
        <v>81</v>
      </c>
      <c r="G4" s="78" t="s">
        <v>115</v>
      </c>
      <c r="H4" s="78" t="s">
        <v>116</v>
      </c>
    </row>
    <row r="5" spans="2:8" x14ac:dyDescent="0.25">
      <c r="B5" s="76"/>
      <c r="C5" s="76"/>
      <c r="D5" s="76"/>
      <c r="E5" s="76"/>
      <c r="F5" s="77"/>
      <c r="G5" s="78"/>
      <c r="H5" s="78"/>
    </row>
    <row r="6" spans="2:8" ht="15.75" x14ac:dyDescent="0.25">
      <c r="B6" s="74">
        <v>1</v>
      </c>
      <c r="C6" s="74">
        <v>2</v>
      </c>
      <c r="D6" s="74">
        <v>3</v>
      </c>
      <c r="E6" s="74">
        <v>4</v>
      </c>
      <c r="F6" s="75">
        <v>5</v>
      </c>
      <c r="G6" s="75">
        <v>6</v>
      </c>
      <c r="H6" s="74">
        <v>7</v>
      </c>
    </row>
    <row r="7" spans="2:8" ht="15.75" x14ac:dyDescent="0.25">
      <c r="B7" s="68" t="s">
        <v>82</v>
      </c>
      <c r="C7" s="68"/>
      <c r="D7" s="68"/>
      <c r="E7" s="68"/>
      <c r="F7" s="68"/>
      <c r="G7" s="69"/>
      <c r="H7" s="70"/>
    </row>
    <row r="8" spans="2:8" ht="15.75" x14ac:dyDescent="0.25">
      <c r="B8" s="64" t="s">
        <v>83</v>
      </c>
      <c r="C8" s="64"/>
      <c r="D8" s="64"/>
      <c r="E8" s="64"/>
      <c r="F8" s="64"/>
      <c r="G8" s="69"/>
      <c r="H8" s="70"/>
    </row>
    <row r="9" spans="2:8" ht="31.5" x14ac:dyDescent="0.25">
      <c r="B9" s="66">
        <v>1</v>
      </c>
      <c r="C9" s="71" t="s">
        <v>84</v>
      </c>
      <c r="D9" s="66" t="s">
        <v>85</v>
      </c>
      <c r="E9" s="66">
        <v>146.91</v>
      </c>
      <c r="F9" s="66"/>
      <c r="G9" s="69"/>
      <c r="H9" s="70">
        <f>G9*E9</f>
        <v>0</v>
      </c>
    </row>
    <row r="10" spans="2:8" ht="15.75" x14ac:dyDescent="0.25">
      <c r="B10" s="64">
        <v>2</v>
      </c>
      <c r="C10" s="72" t="s">
        <v>86</v>
      </c>
      <c r="D10" s="64" t="s">
        <v>85</v>
      </c>
      <c r="E10" s="64">
        <v>21.31</v>
      </c>
      <c r="F10" s="66" t="s">
        <v>87</v>
      </c>
      <c r="G10" s="69"/>
      <c r="H10" s="70">
        <f t="shared" ref="H10:H26" si="0">G10*E10</f>
        <v>0</v>
      </c>
    </row>
    <row r="11" spans="2:8" ht="15.75" x14ac:dyDescent="0.25">
      <c r="B11" s="64"/>
      <c r="C11" s="72"/>
      <c r="D11" s="64"/>
      <c r="E11" s="64"/>
      <c r="F11" s="66" t="s">
        <v>88</v>
      </c>
      <c r="G11" s="69"/>
      <c r="H11" s="70">
        <f t="shared" si="0"/>
        <v>0</v>
      </c>
    </row>
    <row r="12" spans="2:8" ht="15.75" x14ac:dyDescent="0.25">
      <c r="B12" s="66">
        <v>3</v>
      </c>
      <c r="C12" s="71" t="s">
        <v>89</v>
      </c>
      <c r="D12" s="66" t="s">
        <v>90</v>
      </c>
      <c r="E12" s="66">
        <v>14.94</v>
      </c>
      <c r="F12" s="66" t="s">
        <v>91</v>
      </c>
      <c r="G12" s="69"/>
      <c r="H12" s="70">
        <f t="shared" si="0"/>
        <v>0</v>
      </c>
    </row>
    <row r="13" spans="2:8" ht="15.75" x14ac:dyDescent="0.25">
      <c r="B13" s="66">
        <v>4</v>
      </c>
      <c r="C13" s="71" t="s">
        <v>92</v>
      </c>
      <c r="D13" s="66" t="s">
        <v>90</v>
      </c>
      <c r="E13" s="66">
        <v>4.9800000000000004</v>
      </c>
      <c r="F13" s="66" t="s">
        <v>93</v>
      </c>
      <c r="G13" s="69"/>
      <c r="H13" s="70">
        <f t="shared" si="0"/>
        <v>0</v>
      </c>
    </row>
    <row r="14" spans="2:8" ht="15.75" x14ac:dyDescent="0.25">
      <c r="B14" s="68" t="s">
        <v>94</v>
      </c>
      <c r="C14" s="68"/>
      <c r="D14" s="68"/>
      <c r="E14" s="68"/>
      <c r="F14" s="68"/>
      <c r="G14" s="69"/>
      <c r="H14" s="70">
        <f t="shared" si="0"/>
        <v>0</v>
      </c>
    </row>
    <row r="15" spans="2:8" ht="47.25" x14ac:dyDescent="0.25">
      <c r="B15" s="66">
        <v>5</v>
      </c>
      <c r="C15" s="71" t="s">
        <v>95</v>
      </c>
      <c r="D15" s="66" t="s">
        <v>85</v>
      </c>
      <c r="E15" s="66">
        <v>29.38</v>
      </c>
      <c r="F15" s="66" t="s">
        <v>96</v>
      </c>
      <c r="G15" s="69"/>
      <c r="H15" s="70">
        <f t="shared" si="0"/>
        <v>0</v>
      </c>
    </row>
    <row r="16" spans="2:8" ht="15.75" x14ac:dyDescent="0.25">
      <c r="B16" s="66">
        <v>6</v>
      </c>
      <c r="C16" s="71" t="s">
        <v>97</v>
      </c>
      <c r="D16" s="66" t="s">
        <v>85</v>
      </c>
      <c r="E16" s="66">
        <v>29.38</v>
      </c>
      <c r="F16" s="66" t="s">
        <v>98</v>
      </c>
      <c r="G16" s="69"/>
      <c r="H16" s="70">
        <f t="shared" si="0"/>
        <v>0</v>
      </c>
    </row>
    <row r="17" spans="2:8" ht="78.75" x14ac:dyDescent="0.25">
      <c r="B17" s="66">
        <v>7</v>
      </c>
      <c r="C17" s="71" t="s">
        <v>99</v>
      </c>
      <c r="D17" s="66" t="s">
        <v>100</v>
      </c>
      <c r="E17" s="66">
        <v>168.22</v>
      </c>
      <c r="F17" s="66" t="s">
        <v>101</v>
      </c>
      <c r="G17" s="69"/>
      <c r="H17" s="70">
        <f t="shared" si="0"/>
        <v>0</v>
      </c>
    </row>
    <row r="18" spans="2:8" ht="31.5" x14ac:dyDescent="0.25">
      <c r="B18" s="64">
        <v>8</v>
      </c>
      <c r="C18" s="71" t="s">
        <v>102</v>
      </c>
      <c r="D18" s="64" t="s">
        <v>100</v>
      </c>
      <c r="E18" s="64">
        <v>146.91</v>
      </c>
      <c r="F18" s="64" t="s">
        <v>105</v>
      </c>
      <c r="G18" s="69"/>
      <c r="H18" s="70">
        <f t="shared" si="0"/>
        <v>0</v>
      </c>
    </row>
    <row r="19" spans="2:8" ht="15.75" x14ac:dyDescent="0.25">
      <c r="B19" s="64"/>
      <c r="C19" s="71" t="s">
        <v>103</v>
      </c>
      <c r="D19" s="64"/>
      <c r="E19" s="64"/>
      <c r="F19" s="64"/>
      <c r="G19" s="69"/>
      <c r="H19" s="70">
        <f t="shared" si="0"/>
        <v>0</v>
      </c>
    </row>
    <row r="20" spans="2:8" ht="15.75" x14ac:dyDescent="0.25">
      <c r="B20" s="64"/>
      <c r="C20" s="71" t="s">
        <v>104</v>
      </c>
      <c r="D20" s="64"/>
      <c r="E20" s="64"/>
      <c r="F20" s="64"/>
      <c r="G20" s="69"/>
      <c r="H20" s="70">
        <f t="shared" si="0"/>
        <v>0</v>
      </c>
    </row>
    <row r="21" spans="2:8" ht="47.25" x14ac:dyDescent="0.25">
      <c r="B21" s="64">
        <v>9</v>
      </c>
      <c r="C21" s="71" t="s">
        <v>106</v>
      </c>
      <c r="D21" s="64" t="s">
        <v>85</v>
      </c>
      <c r="E21" s="65">
        <v>21.31</v>
      </c>
      <c r="F21" s="66" t="s">
        <v>87</v>
      </c>
      <c r="G21" s="69"/>
      <c r="H21" s="70">
        <f t="shared" si="0"/>
        <v>0</v>
      </c>
    </row>
    <row r="22" spans="2:8" ht="15.75" x14ac:dyDescent="0.25">
      <c r="B22" s="64"/>
      <c r="C22" s="71" t="s">
        <v>103</v>
      </c>
      <c r="D22" s="64"/>
      <c r="E22" s="65"/>
      <c r="F22" s="66" t="s">
        <v>88</v>
      </c>
      <c r="G22" s="69"/>
      <c r="H22" s="70">
        <f t="shared" si="0"/>
        <v>0</v>
      </c>
    </row>
    <row r="23" spans="2:8" ht="15.75" x14ac:dyDescent="0.25">
      <c r="B23" s="64"/>
      <c r="C23" s="71" t="s">
        <v>107</v>
      </c>
      <c r="D23" s="64"/>
      <c r="E23" s="65"/>
      <c r="F23" s="69"/>
      <c r="G23" s="69"/>
      <c r="H23" s="70">
        <f t="shared" si="0"/>
        <v>0</v>
      </c>
    </row>
    <row r="24" spans="2:8" ht="31.5" x14ac:dyDescent="0.25">
      <c r="B24" s="66">
        <v>10</v>
      </c>
      <c r="C24" s="71" t="s">
        <v>108</v>
      </c>
      <c r="D24" s="66" t="s">
        <v>90</v>
      </c>
      <c r="E24" s="66">
        <v>29.88</v>
      </c>
      <c r="F24" s="66" t="s">
        <v>109</v>
      </c>
      <c r="G24" s="69"/>
      <c r="H24" s="70">
        <f t="shared" si="0"/>
        <v>0</v>
      </c>
    </row>
    <row r="25" spans="2:8" ht="31.5" x14ac:dyDescent="0.25">
      <c r="B25" s="66">
        <v>11</v>
      </c>
      <c r="C25" s="71" t="s">
        <v>110</v>
      </c>
      <c r="D25" s="66" t="s">
        <v>90</v>
      </c>
      <c r="E25" s="66">
        <v>4.9800000000000004</v>
      </c>
      <c r="F25" s="66" t="s">
        <v>111</v>
      </c>
      <c r="G25" s="69"/>
      <c r="H25" s="70">
        <f t="shared" si="0"/>
        <v>0</v>
      </c>
    </row>
    <row r="26" spans="2:8" ht="31.5" x14ac:dyDescent="0.25">
      <c r="B26" s="66">
        <v>12</v>
      </c>
      <c r="C26" s="71" t="s">
        <v>112</v>
      </c>
      <c r="D26" s="66" t="s">
        <v>113</v>
      </c>
      <c r="E26" s="66">
        <v>0.28999999999999998</v>
      </c>
      <c r="F26" s="66" t="s">
        <v>114</v>
      </c>
      <c r="G26" s="69"/>
      <c r="H26" s="70">
        <f>G26*E26</f>
        <v>0</v>
      </c>
    </row>
    <row r="28" spans="2:8" ht="15.75" x14ac:dyDescent="0.25">
      <c r="F28" s="80" t="s">
        <v>117</v>
      </c>
      <c r="H28" s="79">
        <f>SUM(H9:H27)</f>
        <v>0</v>
      </c>
    </row>
    <row r="32" spans="2:8" ht="27.75" customHeight="1" x14ac:dyDescent="0.25">
      <c r="B32" s="81" t="s">
        <v>119</v>
      </c>
      <c r="C32" s="81"/>
      <c r="D32" s="81"/>
      <c r="E32" s="81"/>
      <c r="F32" s="81"/>
      <c r="G32" s="81"/>
      <c r="H32" s="81"/>
    </row>
  </sheetData>
  <mergeCells count="23">
    <mergeCell ref="B32:H32"/>
    <mergeCell ref="B2:H2"/>
    <mergeCell ref="B21:B23"/>
    <mergeCell ref="D21:D23"/>
    <mergeCell ref="E21:E23"/>
    <mergeCell ref="G4:G5"/>
    <mergeCell ref="H4:H5"/>
    <mergeCell ref="B14:F14"/>
    <mergeCell ref="B18:B20"/>
    <mergeCell ref="D18:D20"/>
    <mergeCell ref="E18:E20"/>
    <mergeCell ref="F18:F20"/>
    <mergeCell ref="B8:F8"/>
    <mergeCell ref="B10:B11"/>
    <mergeCell ref="C10:C11"/>
    <mergeCell ref="D10:D11"/>
    <mergeCell ref="E10:E11"/>
    <mergeCell ref="B4:B5"/>
    <mergeCell ref="C4:C5"/>
    <mergeCell ref="D4:D5"/>
    <mergeCell ref="E4:E5"/>
    <mergeCell ref="F4:F5"/>
    <mergeCell ref="B7: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B2:H30"/>
  <sheetViews>
    <sheetView workbookViewId="0">
      <selection activeCell="H28" sqref="H28"/>
    </sheetView>
  </sheetViews>
  <sheetFormatPr defaultRowHeight="15" x14ac:dyDescent="0.25"/>
  <cols>
    <col min="3" max="3" width="55.85546875" customWidth="1"/>
    <col min="6" max="6" width="38.85546875" customWidth="1"/>
    <col min="7" max="8" width="17.140625" customWidth="1"/>
  </cols>
  <sheetData>
    <row r="2" spans="2:8" ht="80.25" customHeight="1" x14ac:dyDescent="0.25">
      <c r="B2" s="84" t="s">
        <v>149</v>
      </c>
      <c r="C2" s="84"/>
      <c r="D2" s="84"/>
      <c r="E2" s="84"/>
      <c r="F2" s="84"/>
      <c r="G2" s="84"/>
      <c r="H2" s="84"/>
    </row>
    <row r="4" spans="2:8" x14ac:dyDescent="0.25">
      <c r="B4" s="76" t="s">
        <v>77</v>
      </c>
      <c r="C4" s="76" t="s">
        <v>78</v>
      </c>
      <c r="D4" s="76" t="s">
        <v>79</v>
      </c>
      <c r="E4" s="76" t="s">
        <v>80</v>
      </c>
      <c r="F4" s="77" t="s">
        <v>81</v>
      </c>
      <c r="G4" s="78" t="s">
        <v>115</v>
      </c>
      <c r="H4" s="78" t="s">
        <v>116</v>
      </c>
    </row>
    <row r="5" spans="2:8" x14ac:dyDescent="0.25">
      <c r="B5" s="76"/>
      <c r="C5" s="76"/>
      <c r="D5" s="76"/>
      <c r="E5" s="76"/>
      <c r="F5" s="77"/>
      <c r="G5" s="78"/>
      <c r="H5" s="78"/>
    </row>
    <row r="6" spans="2:8" ht="15.75" x14ac:dyDescent="0.25">
      <c r="B6" s="74">
        <v>1</v>
      </c>
      <c r="C6" s="74">
        <v>2</v>
      </c>
      <c r="D6" s="74">
        <v>3</v>
      </c>
      <c r="E6" s="74">
        <v>4</v>
      </c>
      <c r="F6" s="75">
        <v>5</v>
      </c>
      <c r="G6" s="75">
        <v>6</v>
      </c>
      <c r="H6" s="74">
        <v>7</v>
      </c>
    </row>
    <row r="7" spans="2:8" ht="15.75" x14ac:dyDescent="0.25">
      <c r="B7" s="68" t="s">
        <v>82</v>
      </c>
      <c r="C7" s="68"/>
      <c r="D7" s="68"/>
      <c r="E7" s="68"/>
      <c r="F7" s="68"/>
      <c r="G7" s="69"/>
      <c r="H7" s="70"/>
    </row>
    <row r="8" spans="2:8" ht="15.75" x14ac:dyDescent="0.25">
      <c r="B8" s="64" t="s">
        <v>83</v>
      </c>
      <c r="C8" s="64"/>
      <c r="D8" s="64"/>
      <c r="E8" s="64"/>
      <c r="F8" s="64"/>
      <c r="G8" s="69"/>
      <c r="H8" s="70"/>
    </row>
    <row r="9" spans="2:8" ht="15.75" x14ac:dyDescent="0.25">
      <c r="B9" s="66">
        <v>1</v>
      </c>
      <c r="C9" s="71" t="s">
        <v>120</v>
      </c>
      <c r="D9" s="66" t="s">
        <v>90</v>
      </c>
      <c r="E9" s="66">
        <v>16.5</v>
      </c>
      <c r="F9" s="66" t="s">
        <v>121</v>
      </c>
      <c r="G9" s="69"/>
      <c r="H9" s="70">
        <f>G9*E9</f>
        <v>0</v>
      </c>
    </row>
    <row r="10" spans="2:8" ht="15.75" x14ac:dyDescent="0.25">
      <c r="B10" s="66">
        <v>2</v>
      </c>
      <c r="C10" s="71" t="s">
        <v>92</v>
      </c>
      <c r="D10" s="66" t="s">
        <v>90</v>
      </c>
      <c r="E10" s="66">
        <v>4.8499999999999996</v>
      </c>
      <c r="F10" s="66" t="s">
        <v>122</v>
      </c>
      <c r="G10" s="69"/>
      <c r="H10" s="70">
        <f t="shared" ref="H10:H26" si="0">G10*E10</f>
        <v>0</v>
      </c>
    </row>
    <row r="11" spans="2:8" ht="31.5" x14ac:dyDescent="0.25">
      <c r="B11" s="66">
        <v>3</v>
      </c>
      <c r="C11" s="71" t="s">
        <v>84</v>
      </c>
      <c r="D11" s="66" t="s">
        <v>85</v>
      </c>
      <c r="E11" s="66">
        <v>73.069999999999993</v>
      </c>
      <c r="F11" s="82"/>
      <c r="G11" s="69"/>
      <c r="H11" s="70">
        <f t="shared" si="0"/>
        <v>0</v>
      </c>
    </row>
    <row r="12" spans="2:8" ht="47.25" x14ac:dyDescent="0.25">
      <c r="B12" s="64">
        <v>4</v>
      </c>
      <c r="C12" s="72" t="s">
        <v>123</v>
      </c>
      <c r="D12" s="65" t="s">
        <v>85</v>
      </c>
      <c r="E12" s="65">
        <v>19.66</v>
      </c>
      <c r="F12" s="66" t="s">
        <v>124</v>
      </c>
      <c r="G12" s="69"/>
      <c r="H12" s="70">
        <f t="shared" si="0"/>
        <v>0</v>
      </c>
    </row>
    <row r="13" spans="2:8" ht="15.75" x14ac:dyDescent="0.25">
      <c r="B13" s="64"/>
      <c r="C13" s="72"/>
      <c r="D13" s="65"/>
      <c r="E13" s="65"/>
      <c r="F13" s="66" t="s">
        <v>125</v>
      </c>
      <c r="G13" s="69"/>
      <c r="H13" s="70">
        <f t="shared" si="0"/>
        <v>0</v>
      </c>
    </row>
    <row r="14" spans="2:8" ht="15.75" x14ac:dyDescent="0.25">
      <c r="B14" s="68" t="s">
        <v>94</v>
      </c>
      <c r="C14" s="68"/>
      <c r="D14" s="68"/>
      <c r="E14" s="68"/>
      <c r="F14" s="68"/>
      <c r="G14" s="69"/>
      <c r="H14" s="70">
        <f t="shared" si="0"/>
        <v>0</v>
      </c>
    </row>
    <row r="15" spans="2:8" ht="31.5" x14ac:dyDescent="0.25">
      <c r="B15" s="66">
        <v>5</v>
      </c>
      <c r="C15" s="71" t="s">
        <v>95</v>
      </c>
      <c r="D15" s="66" t="s">
        <v>85</v>
      </c>
      <c r="E15" s="66">
        <v>39.183999999999997</v>
      </c>
      <c r="F15" s="66" t="s">
        <v>126</v>
      </c>
      <c r="G15" s="69"/>
      <c r="H15" s="70">
        <f t="shared" si="0"/>
        <v>0</v>
      </c>
    </row>
    <row r="16" spans="2:8" ht="15.75" x14ac:dyDescent="0.25">
      <c r="B16" s="66">
        <v>6</v>
      </c>
      <c r="C16" s="71" t="s">
        <v>97</v>
      </c>
      <c r="D16" s="66" t="s">
        <v>85</v>
      </c>
      <c r="E16" s="66">
        <v>14.61</v>
      </c>
      <c r="F16" s="66" t="s">
        <v>98</v>
      </c>
      <c r="G16" s="69"/>
      <c r="H16" s="70">
        <f t="shared" si="0"/>
        <v>0</v>
      </c>
    </row>
    <row r="17" spans="2:8" ht="47.25" x14ac:dyDescent="0.25">
      <c r="B17" s="66">
        <v>7</v>
      </c>
      <c r="C17" s="71" t="s">
        <v>127</v>
      </c>
      <c r="D17" s="66" t="s">
        <v>100</v>
      </c>
      <c r="E17" s="66">
        <v>92.73</v>
      </c>
      <c r="F17" s="66" t="s">
        <v>128</v>
      </c>
      <c r="G17" s="69"/>
      <c r="H17" s="70">
        <f t="shared" si="0"/>
        <v>0</v>
      </c>
    </row>
    <row r="18" spans="2:8" ht="31.5" x14ac:dyDescent="0.25">
      <c r="B18" s="64">
        <v>8</v>
      </c>
      <c r="C18" s="71" t="s">
        <v>102</v>
      </c>
      <c r="D18" s="64" t="s">
        <v>100</v>
      </c>
      <c r="E18" s="64">
        <v>73.069999999999993</v>
      </c>
      <c r="F18" s="73"/>
      <c r="G18" s="69"/>
      <c r="H18" s="70">
        <f t="shared" si="0"/>
        <v>0</v>
      </c>
    </row>
    <row r="19" spans="2:8" ht="15.75" x14ac:dyDescent="0.25">
      <c r="B19" s="64"/>
      <c r="C19" s="71" t="s">
        <v>103</v>
      </c>
      <c r="D19" s="64"/>
      <c r="E19" s="64"/>
      <c r="F19" s="73"/>
      <c r="G19" s="69"/>
      <c r="H19" s="70">
        <f t="shared" si="0"/>
        <v>0</v>
      </c>
    </row>
    <row r="20" spans="2:8" ht="15.75" x14ac:dyDescent="0.25">
      <c r="B20" s="64"/>
      <c r="C20" s="71" t="s">
        <v>104</v>
      </c>
      <c r="D20" s="64"/>
      <c r="E20" s="64"/>
      <c r="F20" s="73"/>
      <c r="G20" s="69"/>
      <c r="H20" s="70">
        <f t="shared" si="0"/>
        <v>0</v>
      </c>
    </row>
    <row r="21" spans="2:8" ht="47.25" x14ac:dyDescent="0.25">
      <c r="B21" s="64">
        <v>9</v>
      </c>
      <c r="C21" s="71" t="s">
        <v>106</v>
      </c>
      <c r="D21" s="64" t="s">
        <v>85</v>
      </c>
      <c r="E21" s="65">
        <v>19.66</v>
      </c>
      <c r="F21" s="73"/>
      <c r="G21" s="69"/>
      <c r="H21" s="70">
        <f t="shared" si="0"/>
        <v>0</v>
      </c>
    </row>
    <row r="22" spans="2:8" ht="15.75" x14ac:dyDescent="0.25">
      <c r="B22" s="64"/>
      <c r="C22" s="71" t="s">
        <v>103</v>
      </c>
      <c r="D22" s="64"/>
      <c r="E22" s="65"/>
      <c r="F22" s="73"/>
      <c r="G22" s="69"/>
      <c r="H22" s="70">
        <f t="shared" si="0"/>
        <v>0</v>
      </c>
    </row>
    <row r="23" spans="2:8" ht="15.75" x14ac:dyDescent="0.25">
      <c r="B23" s="64"/>
      <c r="C23" s="71" t="s">
        <v>107</v>
      </c>
      <c r="D23" s="64"/>
      <c r="E23" s="65"/>
      <c r="F23" s="73"/>
      <c r="G23" s="69"/>
      <c r="H23" s="70">
        <f t="shared" si="0"/>
        <v>0</v>
      </c>
    </row>
    <row r="24" spans="2:8" ht="31.5" x14ac:dyDescent="0.25">
      <c r="B24" s="66">
        <v>10</v>
      </c>
      <c r="C24" s="71" t="s">
        <v>129</v>
      </c>
      <c r="D24" s="66" t="s">
        <v>90</v>
      </c>
      <c r="E24" s="66">
        <v>16.5</v>
      </c>
      <c r="F24" s="66" t="s">
        <v>130</v>
      </c>
      <c r="G24" s="69"/>
      <c r="H24" s="70">
        <f t="shared" si="0"/>
        <v>0</v>
      </c>
    </row>
    <row r="25" spans="2:8" ht="31.5" x14ac:dyDescent="0.25">
      <c r="B25" s="66">
        <v>11</v>
      </c>
      <c r="C25" s="71" t="s">
        <v>131</v>
      </c>
      <c r="D25" s="66" t="s">
        <v>90</v>
      </c>
      <c r="E25" s="67">
        <v>4.8499999999999996</v>
      </c>
      <c r="F25" s="66" t="s">
        <v>130</v>
      </c>
      <c r="G25" s="69"/>
      <c r="H25" s="70">
        <f t="shared" si="0"/>
        <v>0</v>
      </c>
    </row>
    <row r="26" spans="2:8" ht="31.5" x14ac:dyDescent="0.25">
      <c r="B26" s="66">
        <v>12</v>
      </c>
      <c r="C26" s="71" t="s">
        <v>112</v>
      </c>
      <c r="D26" s="66" t="s">
        <v>113</v>
      </c>
      <c r="E26" s="66">
        <v>0.16</v>
      </c>
      <c r="F26" s="66" t="s">
        <v>114</v>
      </c>
      <c r="G26" s="69"/>
      <c r="H26" s="70">
        <f>G26*E26</f>
        <v>0</v>
      </c>
    </row>
    <row r="28" spans="2:8" x14ac:dyDescent="0.25">
      <c r="H28" s="79">
        <f>SUM(H9:H27)</f>
        <v>0</v>
      </c>
    </row>
    <row r="30" spans="2:8" ht="27.75" customHeight="1" x14ac:dyDescent="0.25">
      <c r="B30" s="81" t="s">
        <v>118</v>
      </c>
      <c r="C30" s="81"/>
      <c r="D30" s="81"/>
      <c r="E30" s="81"/>
      <c r="F30" s="81"/>
      <c r="G30" s="81"/>
      <c r="H30" s="81"/>
    </row>
  </sheetData>
  <mergeCells count="24">
    <mergeCell ref="H4:H5"/>
    <mergeCell ref="B30:H30"/>
    <mergeCell ref="B2:H2"/>
    <mergeCell ref="B21:B23"/>
    <mergeCell ref="D21:D23"/>
    <mergeCell ref="E21:E23"/>
    <mergeCell ref="F21:F23"/>
    <mergeCell ref="G4:G5"/>
    <mergeCell ref="B14:F14"/>
    <mergeCell ref="B18:B20"/>
    <mergeCell ref="D18:D20"/>
    <mergeCell ref="E18:E20"/>
    <mergeCell ref="F18:F20"/>
    <mergeCell ref="B8:F8"/>
    <mergeCell ref="B12:B13"/>
    <mergeCell ref="C12:C13"/>
    <mergeCell ref="D12:D13"/>
    <mergeCell ref="E12:E13"/>
    <mergeCell ref="B4:B5"/>
    <mergeCell ref="C4:C5"/>
    <mergeCell ref="D4:D5"/>
    <mergeCell ref="E4:E5"/>
    <mergeCell ref="F4:F5"/>
    <mergeCell ref="B7:F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B1:H34"/>
  <sheetViews>
    <sheetView topLeftCell="A19" workbookViewId="0">
      <selection activeCell="H32" sqref="H32"/>
    </sheetView>
  </sheetViews>
  <sheetFormatPr defaultRowHeight="15" x14ac:dyDescent="0.25"/>
  <cols>
    <col min="3" max="3" width="38" customWidth="1"/>
    <col min="6" max="6" width="40.85546875" customWidth="1"/>
    <col min="7" max="8" width="18.28515625" customWidth="1"/>
  </cols>
  <sheetData>
    <row r="1" spans="2:8" ht="92.25" customHeight="1" x14ac:dyDescent="0.25">
      <c r="B1" s="84" t="s">
        <v>148</v>
      </c>
      <c r="C1" s="84"/>
      <c r="D1" s="84"/>
      <c r="E1" s="84"/>
      <c r="F1" s="84"/>
      <c r="G1" s="84"/>
      <c r="H1" s="84"/>
    </row>
    <row r="3" spans="2:8" x14ac:dyDescent="0.25">
      <c r="B3" s="76" t="s">
        <v>77</v>
      </c>
      <c r="C3" s="76" t="s">
        <v>78</v>
      </c>
      <c r="D3" s="76" t="s">
        <v>79</v>
      </c>
      <c r="E3" s="76" t="s">
        <v>80</v>
      </c>
      <c r="F3" s="77" t="s">
        <v>81</v>
      </c>
      <c r="G3" s="78" t="s">
        <v>115</v>
      </c>
      <c r="H3" s="78" t="s">
        <v>116</v>
      </c>
    </row>
    <row r="4" spans="2:8" x14ac:dyDescent="0.25">
      <c r="B4" s="76"/>
      <c r="C4" s="76"/>
      <c r="D4" s="76"/>
      <c r="E4" s="76"/>
      <c r="F4" s="77"/>
      <c r="G4" s="78"/>
      <c r="H4" s="78"/>
    </row>
    <row r="5" spans="2:8" ht="15.75" x14ac:dyDescent="0.25">
      <c r="B5" s="74">
        <v>1</v>
      </c>
      <c r="C5" s="74">
        <v>2</v>
      </c>
      <c r="D5" s="74">
        <v>3</v>
      </c>
      <c r="E5" s="74">
        <v>4</v>
      </c>
      <c r="F5" s="75">
        <v>5</v>
      </c>
      <c r="G5" s="75">
        <v>6</v>
      </c>
      <c r="H5" s="74">
        <v>7</v>
      </c>
    </row>
    <row r="6" spans="2:8" ht="15.75" x14ac:dyDescent="0.25">
      <c r="B6" s="68" t="s">
        <v>82</v>
      </c>
      <c r="C6" s="68"/>
      <c r="D6" s="68"/>
      <c r="E6" s="68"/>
      <c r="F6" s="68"/>
      <c r="G6" s="69"/>
      <c r="H6" s="70"/>
    </row>
    <row r="7" spans="2:8" ht="15.75" x14ac:dyDescent="0.25">
      <c r="B7" s="64" t="s">
        <v>83</v>
      </c>
      <c r="C7" s="64"/>
      <c r="D7" s="64"/>
      <c r="E7" s="64"/>
      <c r="F7" s="64"/>
      <c r="G7" s="69"/>
      <c r="H7" s="70"/>
    </row>
    <row r="8" spans="2:8" ht="47.25" x14ac:dyDescent="0.25">
      <c r="B8" s="66">
        <v>1</v>
      </c>
      <c r="C8" s="71" t="s">
        <v>84</v>
      </c>
      <c r="D8" s="66" t="s">
        <v>85</v>
      </c>
      <c r="E8" s="66">
        <v>195.92</v>
      </c>
      <c r="F8" s="69"/>
      <c r="G8" s="69"/>
      <c r="H8" s="70">
        <f>G8*E8</f>
        <v>0</v>
      </c>
    </row>
    <row r="9" spans="2:8" ht="31.5" x14ac:dyDescent="0.25">
      <c r="B9" s="66">
        <v>2</v>
      </c>
      <c r="C9" s="71" t="s">
        <v>132</v>
      </c>
      <c r="D9" s="66" t="s">
        <v>90</v>
      </c>
      <c r="E9" s="66">
        <v>16.600000000000001</v>
      </c>
      <c r="F9" s="66" t="s">
        <v>133</v>
      </c>
      <c r="G9" s="69"/>
      <c r="H9" s="70">
        <f t="shared" ref="H9:H30" si="0">G9*E9</f>
        <v>0</v>
      </c>
    </row>
    <row r="10" spans="2:8" ht="31.5" x14ac:dyDescent="0.25">
      <c r="B10" s="66">
        <v>3</v>
      </c>
      <c r="C10" s="71" t="s">
        <v>134</v>
      </c>
      <c r="D10" s="66" t="s">
        <v>90</v>
      </c>
      <c r="E10" s="66">
        <v>24.9</v>
      </c>
      <c r="F10" s="66" t="s">
        <v>135</v>
      </c>
      <c r="G10" s="69"/>
      <c r="H10" s="70">
        <f>G10*E10</f>
        <v>0</v>
      </c>
    </row>
    <row r="11" spans="2:8" ht="15.75" x14ac:dyDescent="0.25">
      <c r="B11" s="64">
        <v>4</v>
      </c>
      <c r="C11" s="72" t="s">
        <v>136</v>
      </c>
      <c r="D11" s="64" t="s">
        <v>85</v>
      </c>
      <c r="E11" s="64">
        <v>44.84</v>
      </c>
      <c r="F11" s="66" t="s">
        <v>137</v>
      </c>
      <c r="G11" s="69"/>
      <c r="H11" s="70">
        <f t="shared" si="0"/>
        <v>0</v>
      </c>
    </row>
    <row r="12" spans="2:8" ht="31.5" x14ac:dyDescent="0.25">
      <c r="B12" s="64"/>
      <c r="C12" s="72"/>
      <c r="D12" s="64"/>
      <c r="E12" s="64"/>
      <c r="F12" s="66" t="s">
        <v>138</v>
      </c>
      <c r="G12" s="69"/>
      <c r="H12" s="70">
        <f t="shared" si="0"/>
        <v>0</v>
      </c>
    </row>
    <row r="13" spans="2:8" ht="15.75" x14ac:dyDescent="0.25">
      <c r="B13" s="66"/>
      <c r="C13" s="71"/>
      <c r="D13" s="66"/>
      <c r="E13" s="66"/>
      <c r="F13" s="66"/>
      <c r="G13" s="69"/>
      <c r="H13" s="70">
        <f t="shared" si="0"/>
        <v>0</v>
      </c>
    </row>
    <row r="14" spans="2:8" ht="15.75" x14ac:dyDescent="0.25">
      <c r="B14" s="68" t="s">
        <v>94</v>
      </c>
      <c r="C14" s="68"/>
      <c r="D14" s="68"/>
      <c r="E14" s="68"/>
      <c r="F14" s="68"/>
      <c r="G14" s="69"/>
      <c r="H14" s="70">
        <f t="shared" si="0"/>
        <v>0</v>
      </c>
    </row>
    <row r="15" spans="2:8" ht="47.25" x14ac:dyDescent="0.25">
      <c r="B15" s="66">
        <v>5</v>
      </c>
      <c r="C15" s="71" t="s">
        <v>95</v>
      </c>
      <c r="D15" s="66" t="s">
        <v>85</v>
      </c>
      <c r="E15" s="66">
        <v>39.18</v>
      </c>
      <c r="F15" s="66" t="s">
        <v>126</v>
      </c>
      <c r="G15" s="69"/>
      <c r="H15" s="70">
        <f t="shared" si="0"/>
        <v>0</v>
      </c>
    </row>
    <row r="16" spans="2:8" ht="31.5" x14ac:dyDescent="0.25">
      <c r="B16" s="66">
        <v>6</v>
      </c>
      <c r="C16" s="71" t="s">
        <v>97</v>
      </c>
      <c r="D16" s="66" t="s">
        <v>85</v>
      </c>
      <c r="E16" s="66">
        <v>39.18</v>
      </c>
      <c r="F16" s="66" t="s">
        <v>98</v>
      </c>
      <c r="G16" s="69"/>
      <c r="H16" s="70">
        <f t="shared" si="0"/>
        <v>0</v>
      </c>
    </row>
    <row r="17" spans="2:8" ht="31.5" x14ac:dyDescent="0.25">
      <c r="B17" s="64">
        <v>7</v>
      </c>
      <c r="C17" s="72" t="s">
        <v>99</v>
      </c>
      <c r="D17" s="64" t="s">
        <v>100</v>
      </c>
      <c r="E17" s="64">
        <v>240.76</v>
      </c>
      <c r="F17" s="66" t="s">
        <v>139</v>
      </c>
      <c r="G17" s="69"/>
      <c r="H17" s="70">
        <f t="shared" si="0"/>
        <v>0</v>
      </c>
    </row>
    <row r="18" spans="2:8" ht="15.75" x14ac:dyDescent="0.25">
      <c r="B18" s="64"/>
      <c r="C18" s="72"/>
      <c r="D18" s="64"/>
      <c r="E18" s="64"/>
      <c r="F18" s="66" t="s">
        <v>140</v>
      </c>
      <c r="G18" s="69"/>
      <c r="H18" s="70">
        <f t="shared" si="0"/>
        <v>0</v>
      </c>
    </row>
    <row r="19" spans="2:8" ht="47.25" x14ac:dyDescent="0.25">
      <c r="B19" s="64">
        <v>8</v>
      </c>
      <c r="C19" s="71" t="s">
        <v>102</v>
      </c>
      <c r="D19" s="64" t="s">
        <v>100</v>
      </c>
      <c r="E19" s="64">
        <v>195.92</v>
      </c>
      <c r="F19" s="73"/>
      <c r="G19" s="69"/>
      <c r="H19" s="70">
        <f t="shared" si="0"/>
        <v>0</v>
      </c>
    </row>
    <row r="20" spans="2:8" ht="15.75" x14ac:dyDescent="0.25">
      <c r="B20" s="64"/>
      <c r="C20" s="71" t="s">
        <v>103</v>
      </c>
      <c r="D20" s="64"/>
      <c r="E20" s="64"/>
      <c r="F20" s="73"/>
      <c r="G20" s="69"/>
      <c r="H20" s="70">
        <f t="shared" si="0"/>
        <v>0</v>
      </c>
    </row>
    <row r="21" spans="2:8" ht="15.75" x14ac:dyDescent="0.25">
      <c r="B21" s="64"/>
      <c r="C21" s="71" t="s">
        <v>104</v>
      </c>
      <c r="D21" s="64"/>
      <c r="E21" s="64"/>
      <c r="F21" s="73"/>
      <c r="G21" s="69"/>
      <c r="H21" s="70">
        <f t="shared" si="0"/>
        <v>0</v>
      </c>
    </row>
    <row r="22" spans="2:8" ht="63" x14ac:dyDescent="0.25">
      <c r="B22" s="64">
        <v>9</v>
      </c>
      <c r="C22" s="71" t="s">
        <v>106</v>
      </c>
      <c r="D22" s="64" t="s">
        <v>85</v>
      </c>
      <c r="E22" s="65">
        <v>44.84</v>
      </c>
      <c r="F22" s="73"/>
      <c r="G22" s="69"/>
      <c r="H22" s="70">
        <f t="shared" si="0"/>
        <v>0</v>
      </c>
    </row>
    <row r="23" spans="2:8" ht="15.75" x14ac:dyDescent="0.25">
      <c r="B23" s="64"/>
      <c r="C23" s="71" t="s">
        <v>103</v>
      </c>
      <c r="D23" s="64"/>
      <c r="E23" s="65"/>
      <c r="F23" s="73"/>
      <c r="G23" s="69"/>
      <c r="H23" s="70">
        <f t="shared" si="0"/>
        <v>0</v>
      </c>
    </row>
    <row r="24" spans="2:8" ht="15.75" x14ac:dyDescent="0.25">
      <c r="B24" s="64"/>
      <c r="C24" s="71" t="s">
        <v>107</v>
      </c>
      <c r="D24" s="64"/>
      <c r="E24" s="65"/>
      <c r="F24" s="73"/>
      <c r="G24" s="69"/>
      <c r="H24" s="70">
        <f t="shared" si="0"/>
        <v>0</v>
      </c>
    </row>
    <row r="25" spans="2:8" ht="15.75" x14ac:dyDescent="0.25">
      <c r="B25" s="64">
        <v>10</v>
      </c>
      <c r="C25" s="72" t="s">
        <v>141</v>
      </c>
      <c r="D25" s="64" t="s">
        <v>90</v>
      </c>
      <c r="E25" s="64">
        <v>16.600000000000001</v>
      </c>
      <c r="F25" s="66" t="s">
        <v>142</v>
      </c>
      <c r="G25" s="69"/>
      <c r="H25" s="70">
        <f t="shared" si="0"/>
        <v>0</v>
      </c>
    </row>
    <row r="26" spans="2:8" ht="31.5" x14ac:dyDescent="0.25">
      <c r="B26" s="64"/>
      <c r="C26" s="72"/>
      <c r="D26" s="64"/>
      <c r="E26" s="64"/>
      <c r="F26" s="66" t="s">
        <v>130</v>
      </c>
      <c r="G26" s="70"/>
      <c r="H26" s="70">
        <f t="shared" si="0"/>
        <v>0</v>
      </c>
    </row>
    <row r="27" spans="2:8" ht="31.5" x14ac:dyDescent="0.25">
      <c r="B27" s="66">
        <v>11</v>
      </c>
      <c r="C27" s="71" t="s">
        <v>143</v>
      </c>
      <c r="D27" s="66" t="s">
        <v>90</v>
      </c>
      <c r="E27" s="66">
        <v>24.9</v>
      </c>
      <c r="F27" s="66" t="s">
        <v>135</v>
      </c>
      <c r="G27" s="70"/>
      <c r="H27" s="70">
        <f t="shared" si="0"/>
        <v>0</v>
      </c>
    </row>
    <row r="28" spans="2:8" ht="47.25" x14ac:dyDescent="0.25">
      <c r="B28" s="64">
        <v>12</v>
      </c>
      <c r="C28" s="72" t="s">
        <v>144</v>
      </c>
      <c r="D28" s="64" t="s">
        <v>145</v>
      </c>
      <c r="E28" s="65">
        <v>26.1</v>
      </c>
      <c r="F28" s="66" t="s">
        <v>146</v>
      </c>
      <c r="G28" s="70"/>
      <c r="H28" s="70">
        <f t="shared" si="0"/>
        <v>0</v>
      </c>
    </row>
    <row r="29" spans="2:8" ht="15.75" x14ac:dyDescent="0.25">
      <c r="B29" s="64"/>
      <c r="C29" s="72"/>
      <c r="D29" s="64"/>
      <c r="E29" s="65"/>
      <c r="F29" s="66" t="s">
        <v>147</v>
      </c>
      <c r="G29" s="70"/>
      <c r="H29" s="70">
        <f t="shared" si="0"/>
        <v>0</v>
      </c>
    </row>
    <row r="30" spans="2:8" ht="31.5" x14ac:dyDescent="0.25">
      <c r="B30" s="66">
        <v>13</v>
      </c>
      <c r="C30" s="71" t="s">
        <v>112</v>
      </c>
      <c r="D30" s="66" t="s">
        <v>113</v>
      </c>
      <c r="E30" s="66">
        <v>0.41</v>
      </c>
      <c r="F30" s="66" t="s">
        <v>114</v>
      </c>
      <c r="G30" s="70"/>
      <c r="H30" s="70">
        <f>G30*E30</f>
        <v>0</v>
      </c>
    </row>
    <row r="32" spans="2:8" x14ac:dyDescent="0.25">
      <c r="H32" s="83">
        <f>SUM(H8:H30)</f>
        <v>0</v>
      </c>
    </row>
    <row r="34" spans="2:8" ht="27.75" customHeight="1" x14ac:dyDescent="0.25">
      <c r="B34" s="81" t="s">
        <v>118</v>
      </c>
      <c r="C34" s="81"/>
      <c r="D34" s="81"/>
      <c r="E34" s="81"/>
      <c r="F34" s="81"/>
      <c r="G34" s="81"/>
      <c r="H34" s="81"/>
    </row>
  </sheetData>
  <mergeCells count="36">
    <mergeCell ref="B34:H34"/>
    <mergeCell ref="B1:H1"/>
    <mergeCell ref="G3:G4"/>
    <mergeCell ref="H3:H4"/>
    <mergeCell ref="B25:B26"/>
    <mergeCell ref="C25:C26"/>
    <mergeCell ref="D25:D26"/>
    <mergeCell ref="E25:E26"/>
    <mergeCell ref="B28:B29"/>
    <mergeCell ref="C28:C29"/>
    <mergeCell ref="D28:D29"/>
    <mergeCell ref="E28:E29"/>
    <mergeCell ref="B19:B21"/>
    <mergeCell ref="D19:D21"/>
    <mergeCell ref="E19:E21"/>
    <mergeCell ref="F19:F21"/>
    <mergeCell ref="B22:B24"/>
    <mergeCell ref="D22:D24"/>
    <mergeCell ref="E22:E24"/>
    <mergeCell ref="F22:F24"/>
    <mergeCell ref="B14:F14"/>
    <mergeCell ref="B17:B18"/>
    <mergeCell ref="C17:C18"/>
    <mergeCell ref="D17:D18"/>
    <mergeCell ref="E17:E18"/>
    <mergeCell ref="B7:F7"/>
    <mergeCell ref="B11:B12"/>
    <mergeCell ref="C11:C12"/>
    <mergeCell ref="D11:D12"/>
    <mergeCell ref="E11:E12"/>
    <mergeCell ref="B3:B4"/>
    <mergeCell ref="C3:C4"/>
    <mergeCell ref="D3:D4"/>
    <mergeCell ref="E3:E4"/>
    <mergeCell ref="F3:F4"/>
    <mergeCell ref="B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B1:H41"/>
  <sheetViews>
    <sheetView topLeftCell="A16" workbookViewId="0">
      <selection activeCell="H39" sqref="H39"/>
    </sheetView>
  </sheetViews>
  <sheetFormatPr defaultRowHeight="15" x14ac:dyDescent="0.25"/>
  <cols>
    <col min="3" max="3" width="30.5703125" customWidth="1"/>
    <col min="6" max="6" width="37.5703125" customWidth="1"/>
    <col min="7" max="8" width="18.28515625" customWidth="1"/>
  </cols>
  <sheetData>
    <row r="1" spans="2:8" ht="69" customHeight="1" x14ac:dyDescent="0.25">
      <c r="B1" s="84" t="s">
        <v>186</v>
      </c>
      <c r="C1" s="84"/>
      <c r="D1" s="84"/>
      <c r="E1" s="84"/>
      <c r="F1" s="84"/>
      <c r="G1" s="84"/>
      <c r="H1" s="84"/>
    </row>
    <row r="3" spans="2:8" x14ac:dyDescent="0.25">
      <c r="B3" s="76" t="s">
        <v>77</v>
      </c>
      <c r="C3" s="76" t="s">
        <v>78</v>
      </c>
      <c r="D3" s="76" t="s">
        <v>79</v>
      </c>
      <c r="E3" s="76" t="s">
        <v>80</v>
      </c>
      <c r="F3" s="77" t="s">
        <v>81</v>
      </c>
      <c r="G3" s="78" t="s">
        <v>115</v>
      </c>
      <c r="H3" s="78" t="s">
        <v>116</v>
      </c>
    </row>
    <row r="4" spans="2:8" x14ac:dyDescent="0.25">
      <c r="B4" s="76"/>
      <c r="C4" s="76"/>
      <c r="D4" s="76"/>
      <c r="E4" s="76"/>
      <c r="F4" s="77"/>
      <c r="G4" s="78"/>
      <c r="H4" s="78"/>
    </row>
    <row r="5" spans="2:8" ht="15.75" x14ac:dyDescent="0.25">
      <c r="B5" s="74">
        <v>1</v>
      </c>
      <c r="C5" s="74">
        <v>2</v>
      </c>
      <c r="D5" s="74">
        <v>3</v>
      </c>
      <c r="E5" s="74">
        <v>4</v>
      </c>
      <c r="F5" s="75">
        <v>5</v>
      </c>
      <c r="G5" s="75">
        <v>6</v>
      </c>
      <c r="H5" s="74">
        <v>7</v>
      </c>
    </row>
    <row r="6" spans="2:8" ht="15.75" x14ac:dyDescent="0.25">
      <c r="B6" s="68" t="s">
        <v>82</v>
      </c>
      <c r="C6" s="68"/>
      <c r="D6" s="68"/>
      <c r="E6" s="68"/>
      <c r="F6" s="68"/>
      <c r="G6" s="69"/>
      <c r="H6" s="70"/>
    </row>
    <row r="7" spans="2:8" ht="15.75" x14ac:dyDescent="0.25">
      <c r="B7" s="64" t="s">
        <v>83</v>
      </c>
      <c r="C7" s="64"/>
      <c r="D7" s="64"/>
      <c r="E7" s="64"/>
      <c r="F7" s="64"/>
      <c r="G7" s="69"/>
      <c r="H7" s="70"/>
    </row>
    <row r="8" spans="2:8" ht="31.5" x14ac:dyDescent="0.25">
      <c r="B8" s="85">
        <v>1</v>
      </c>
      <c r="C8" s="86" t="s">
        <v>151</v>
      </c>
      <c r="D8" s="87" t="s">
        <v>90</v>
      </c>
      <c r="E8" s="87">
        <v>272</v>
      </c>
      <c r="F8" s="87" t="s">
        <v>152</v>
      </c>
      <c r="G8" s="69"/>
      <c r="H8" s="70">
        <f>G8*E8</f>
        <v>0</v>
      </c>
    </row>
    <row r="9" spans="2:8" ht="15.75" x14ac:dyDescent="0.25">
      <c r="B9" s="85">
        <v>2</v>
      </c>
      <c r="C9" s="88" t="s">
        <v>153</v>
      </c>
      <c r="D9" s="89" t="s">
        <v>154</v>
      </c>
      <c r="E9" s="89">
        <v>310</v>
      </c>
      <c r="F9" s="89" t="s">
        <v>155</v>
      </c>
      <c r="G9" s="69"/>
      <c r="H9" s="70">
        <f t="shared" ref="H9:H37" si="0">G9*E9</f>
        <v>0</v>
      </c>
    </row>
    <row r="10" spans="2:8" ht="47.25" x14ac:dyDescent="0.25">
      <c r="B10" s="90">
        <v>3</v>
      </c>
      <c r="C10" s="91" t="s">
        <v>156</v>
      </c>
      <c r="D10" s="92" t="s">
        <v>85</v>
      </c>
      <c r="E10" s="92">
        <v>490</v>
      </c>
      <c r="F10" s="87" t="s">
        <v>157</v>
      </c>
      <c r="G10" s="69"/>
      <c r="H10" s="70">
        <f>G10*E10</f>
        <v>0</v>
      </c>
    </row>
    <row r="11" spans="2:8" ht="15.75" x14ac:dyDescent="0.25">
      <c r="B11" s="90"/>
      <c r="C11" s="91"/>
      <c r="D11" s="92"/>
      <c r="E11" s="92"/>
      <c r="F11" s="87" t="s">
        <v>158</v>
      </c>
      <c r="G11" s="69"/>
      <c r="H11" s="70">
        <f t="shared" si="0"/>
        <v>0</v>
      </c>
    </row>
    <row r="12" spans="2:8" ht="15.75" x14ac:dyDescent="0.25">
      <c r="B12" s="90"/>
      <c r="C12" s="91" t="s">
        <v>159</v>
      </c>
      <c r="D12" s="92" t="s">
        <v>160</v>
      </c>
      <c r="E12" s="92">
        <v>6.89</v>
      </c>
      <c r="F12" s="87" t="s">
        <v>161</v>
      </c>
      <c r="G12" s="69"/>
      <c r="H12" s="70">
        <f t="shared" si="0"/>
        <v>0</v>
      </c>
    </row>
    <row r="13" spans="2:8" ht="15.75" x14ac:dyDescent="0.25">
      <c r="B13" s="90"/>
      <c r="C13" s="91"/>
      <c r="D13" s="92"/>
      <c r="E13" s="92"/>
      <c r="F13" s="87" t="s">
        <v>162</v>
      </c>
      <c r="G13" s="69"/>
      <c r="H13" s="70">
        <f t="shared" si="0"/>
        <v>0</v>
      </c>
    </row>
    <row r="14" spans="2:8" ht="15.75" x14ac:dyDescent="0.25">
      <c r="B14" s="90"/>
      <c r="C14" s="91"/>
      <c r="D14" s="92"/>
      <c r="E14" s="92"/>
      <c r="F14" s="87" t="s">
        <v>163</v>
      </c>
      <c r="G14" s="69"/>
      <c r="H14" s="70">
        <f t="shared" si="0"/>
        <v>0</v>
      </c>
    </row>
    <row r="15" spans="2:8" ht="15.75" x14ac:dyDescent="0.25">
      <c r="B15" s="90"/>
      <c r="C15" s="91" t="s">
        <v>164</v>
      </c>
      <c r="D15" s="92" t="s">
        <v>160</v>
      </c>
      <c r="E15" s="92">
        <v>17.14</v>
      </c>
      <c r="F15" s="87" t="s">
        <v>165</v>
      </c>
      <c r="G15" s="69"/>
      <c r="H15" s="70">
        <f t="shared" si="0"/>
        <v>0</v>
      </c>
    </row>
    <row r="16" spans="2:8" ht="15.75" x14ac:dyDescent="0.25">
      <c r="B16" s="90"/>
      <c r="C16" s="91"/>
      <c r="D16" s="92"/>
      <c r="E16" s="92"/>
      <c r="F16" s="87" t="s">
        <v>162</v>
      </c>
      <c r="G16" s="69"/>
      <c r="H16" s="70">
        <f t="shared" si="0"/>
        <v>0</v>
      </c>
    </row>
    <row r="17" spans="2:8" ht="15.75" x14ac:dyDescent="0.25">
      <c r="B17" s="90"/>
      <c r="C17" s="91"/>
      <c r="D17" s="92"/>
      <c r="E17" s="92"/>
      <c r="F17" s="87" t="s">
        <v>166</v>
      </c>
      <c r="G17" s="69"/>
      <c r="H17" s="70">
        <f t="shared" si="0"/>
        <v>0</v>
      </c>
    </row>
    <row r="18" spans="2:8" ht="15.75" x14ac:dyDescent="0.25">
      <c r="B18" s="90">
        <v>5</v>
      </c>
      <c r="C18" s="91" t="s">
        <v>167</v>
      </c>
      <c r="D18" s="92" t="s">
        <v>85</v>
      </c>
      <c r="E18" s="92">
        <v>146.9</v>
      </c>
      <c r="F18" s="87" t="s">
        <v>168</v>
      </c>
      <c r="G18" s="69"/>
      <c r="H18" s="70">
        <f t="shared" si="0"/>
        <v>0</v>
      </c>
    </row>
    <row r="19" spans="2:8" ht="15.75" x14ac:dyDescent="0.25">
      <c r="B19" s="90"/>
      <c r="C19" s="91"/>
      <c r="D19" s="92"/>
      <c r="E19" s="92"/>
      <c r="F19" s="87" t="s">
        <v>162</v>
      </c>
      <c r="G19" s="69"/>
      <c r="H19" s="70">
        <f t="shared" si="0"/>
        <v>0</v>
      </c>
    </row>
    <row r="20" spans="2:8" ht="15.75" x14ac:dyDescent="0.25">
      <c r="B20" s="90"/>
      <c r="C20" s="91"/>
      <c r="D20" s="92"/>
      <c r="E20" s="92"/>
      <c r="F20" s="87" t="s">
        <v>169</v>
      </c>
      <c r="G20" s="69"/>
      <c r="H20" s="70">
        <f t="shared" si="0"/>
        <v>0</v>
      </c>
    </row>
    <row r="21" spans="2:8" ht="15.75" x14ac:dyDescent="0.25">
      <c r="B21" s="90" t="s">
        <v>94</v>
      </c>
      <c r="C21" s="90"/>
      <c r="D21" s="90"/>
      <c r="E21" s="90"/>
      <c r="F21" s="90"/>
      <c r="G21" s="69"/>
      <c r="H21" s="70">
        <f t="shared" si="0"/>
        <v>0</v>
      </c>
    </row>
    <row r="22" spans="2:8" ht="31.5" x14ac:dyDescent="0.25">
      <c r="B22" s="90">
        <v>6</v>
      </c>
      <c r="C22" s="91" t="s">
        <v>170</v>
      </c>
      <c r="D22" s="92" t="s">
        <v>171</v>
      </c>
      <c r="E22" s="92">
        <v>13.992000000000001</v>
      </c>
      <c r="F22" s="87" t="s">
        <v>172</v>
      </c>
      <c r="G22" s="69"/>
      <c r="H22" s="70">
        <f t="shared" si="0"/>
        <v>0</v>
      </c>
    </row>
    <row r="23" spans="2:8" ht="31.5" x14ac:dyDescent="0.25">
      <c r="B23" s="90"/>
      <c r="C23" s="91"/>
      <c r="D23" s="92"/>
      <c r="E23" s="92"/>
      <c r="F23" s="87" t="s">
        <v>173</v>
      </c>
      <c r="G23" s="69"/>
      <c r="H23" s="70">
        <f t="shared" si="0"/>
        <v>0</v>
      </c>
    </row>
    <row r="24" spans="2:8" ht="15.75" x14ac:dyDescent="0.25">
      <c r="B24" s="85"/>
      <c r="C24" s="87" t="s">
        <v>174</v>
      </c>
      <c r="D24" s="87" t="s">
        <v>85</v>
      </c>
      <c r="E24" s="87">
        <v>675</v>
      </c>
      <c r="F24" s="87"/>
      <c r="G24" s="69"/>
      <c r="H24" s="70">
        <f t="shared" si="0"/>
        <v>0</v>
      </c>
    </row>
    <row r="25" spans="2:8" ht="15.75" x14ac:dyDescent="0.25">
      <c r="B25" s="85"/>
      <c r="C25" s="87" t="s">
        <v>175</v>
      </c>
      <c r="D25" s="87" t="s">
        <v>85</v>
      </c>
      <c r="E25" s="87">
        <v>675</v>
      </c>
      <c r="F25" s="87" t="s">
        <v>176</v>
      </c>
      <c r="G25" s="69"/>
      <c r="H25" s="70">
        <f t="shared" si="0"/>
        <v>0</v>
      </c>
    </row>
    <row r="26" spans="2:8" ht="15.75" x14ac:dyDescent="0.25">
      <c r="B26" s="85"/>
      <c r="C26" s="87" t="s">
        <v>177</v>
      </c>
      <c r="D26" s="87" t="s">
        <v>85</v>
      </c>
      <c r="E26" s="87">
        <v>675</v>
      </c>
      <c r="F26" s="87" t="s">
        <v>176</v>
      </c>
      <c r="G26" s="70"/>
      <c r="H26" s="70">
        <f t="shared" si="0"/>
        <v>0</v>
      </c>
    </row>
    <row r="27" spans="2:8" ht="63" x14ac:dyDescent="0.25">
      <c r="B27" s="85">
        <v>7</v>
      </c>
      <c r="C27" s="86" t="s">
        <v>178</v>
      </c>
      <c r="D27" s="87" t="s">
        <v>160</v>
      </c>
      <c r="E27" s="87">
        <v>22.85</v>
      </c>
      <c r="F27" s="87" t="s">
        <v>179</v>
      </c>
      <c r="G27" s="70"/>
      <c r="H27" s="70">
        <f t="shared" si="0"/>
        <v>0</v>
      </c>
    </row>
    <row r="28" spans="2:8" ht="15.75" x14ac:dyDescent="0.25">
      <c r="B28" s="90">
        <v>8</v>
      </c>
      <c r="C28" s="91" t="s">
        <v>180</v>
      </c>
      <c r="D28" s="92" t="s">
        <v>85</v>
      </c>
      <c r="E28" s="92">
        <v>190.4</v>
      </c>
      <c r="F28" s="87" t="s">
        <v>181</v>
      </c>
      <c r="G28" s="70"/>
      <c r="H28" s="70">
        <f t="shared" si="0"/>
        <v>0</v>
      </c>
    </row>
    <row r="29" spans="2:8" ht="31.5" x14ac:dyDescent="0.25">
      <c r="B29" s="90"/>
      <c r="C29" s="91"/>
      <c r="D29" s="92"/>
      <c r="E29" s="92"/>
      <c r="F29" s="87" t="s">
        <v>182</v>
      </c>
      <c r="G29" s="70"/>
      <c r="H29" s="70">
        <f t="shared" si="0"/>
        <v>0</v>
      </c>
    </row>
    <row r="30" spans="2:8" ht="126" x14ac:dyDescent="0.25">
      <c r="B30" s="85">
        <v>10</v>
      </c>
      <c r="C30" s="86" t="s">
        <v>99</v>
      </c>
      <c r="D30" s="87" t="s">
        <v>100</v>
      </c>
      <c r="E30" s="87">
        <v>490</v>
      </c>
      <c r="F30" s="86" t="s">
        <v>183</v>
      </c>
      <c r="G30" s="70"/>
      <c r="H30" s="70">
        <f t="shared" si="0"/>
        <v>0</v>
      </c>
    </row>
    <row r="31" spans="2:8" ht="63" x14ac:dyDescent="0.25">
      <c r="B31" s="90">
        <v>11</v>
      </c>
      <c r="C31" s="86" t="s">
        <v>184</v>
      </c>
      <c r="D31" s="92" t="s">
        <v>100</v>
      </c>
      <c r="E31" s="92">
        <v>490</v>
      </c>
      <c r="F31" s="92"/>
      <c r="G31" s="70"/>
      <c r="H31" s="70">
        <f t="shared" si="0"/>
        <v>0</v>
      </c>
    </row>
    <row r="32" spans="2:8" ht="15.75" x14ac:dyDescent="0.25">
      <c r="B32" s="90"/>
      <c r="C32" s="86" t="s">
        <v>103</v>
      </c>
      <c r="D32" s="92"/>
      <c r="E32" s="92"/>
      <c r="F32" s="92"/>
      <c r="G32" s="70"/>
      <c r="H32" s="70">
        <f t="shared" si="0"/>
        <v>0</v>
      </c>
    </row>
    <row r="33" spans="2:8" ht="15.75" x14ac:dyDescent="0.25">
      <c r="B33" s="90"/>
      <c r="C33" s="86" t="s">
        <v>104</v>
      </c>
      <c r="D33" s="92"/>
      <c r="E33" s="92"/>
      <c r="F33" s="92"/>
      <c r="G33" s="70"/>
      <c r="H33" s="70">
        <f t="shared" si="0"/>
        <v>0</v>
      </c>
    </row>
    <row r="34" spans="2:8" ht="15.75" x14ac:dyDescent="0.25">
      <c r="B34" s="90">
        <v>13</v>
      </c>
      <c r="C34" s="91" t="s">
        <v>141</v>
      </c>
      <c r="D34" s="92" t="s">
        <v>90</v>
      </c>
      <c r="E34" s="92">
        <v>272</v>
      </c>
      <c r="F34" s="87" t="s">
        <v>142</v>
      </c>
      <c r="G34" s="69"/>
      <c r="H34" s="70">
        <f t="shared" si="0"/>
        <v>0</v>
      </c>
    </row>
    <row r="35" spans="2:8" ht="31.5" x14ac:dyDescent="0.25">
      <c r="B35" s="90"/>
      <c r="C35" s="91"/>
      <c r="D35" s="92"/>
      <c r="E35" s="92"/>
      <c r="F35" s="87" t="s">
        <v>130</v>
      </c>
      <c r="G35" s="70"/>
      <c r="H35" s="70">
        <f t="shared" si="0"/>
        <v>0</v>
      </c>
    </row>
    <row r="36" spans="2:8" ht="31.5" x14ac:dyDescent="0.25">
      <c r="B36" s="85">
        <v>14</v>
      </c>
      <c r="C36" s="86" t="s">
        <v>185</v>
      </c>
      <c r="D36" s="87" t="s">
        <v>154</v>
      </c>
      <c r="E36" s="87">
        <v>310</v>
      </c>
      <c r="F36" s="87"/>
      <c r="G36" s="70"/>
      <c r="H36" s="70">
        <f t="shared" si="0"/>
        <v>0</v>
      </c>
    </row>
    <row r="37" spans="2:8" ht="47.25" x14ac:dyDescent="0.25">
      <c r="B37" s="85">
        <v>15</v>
      </c>
      <c r="C37" s="86" t="s">
        <v>112</v>
      </c>
      <c r="D37" s="87" t="s">
        <v>113</v>
      </c>
      <c r="E37" s="87">
        <v>45</v>
      </c>
      <c r="F37" s="87"/>
      <c r="G37" s="70"/>
      <c r="H37" s="70">
        <f t="shared" si="0"/>
        <v>0</v>
      </c>
    </row>
    <row r="39" spans="2:8" x14ac:dyDescent="0.25">
      <c r="H39" s="83">
        <f>SUM(H8:H37)</f>
        <v>0</v>
      </c>
    </row>
    <row r="41" spans="2:8" ht="27.75" customHeight="1" x14ac:dyDescent="0.25">
      <c r="B41" s="81" t="s">
        <v>118</v>
      </c>
      <c r="C41" s="81"/>
      <c r="D41" s="81"/>
      <c r="E41" s="81"/>
      <c r="F41" s="81"/>
      <c r="G41" s="81"/>
      <c r="H41" s="81"/>
    </row>
  </sheetData>
  <mergeCells count="44">
    <mergeCell ref="G3:G4"/>
    <mergeCell ref="H3:H4"/>
    <mergeCell ref="B41:H41"/>
    <mergeCell ref="B1:H1"/>
    <mergeCell ref="B31:B33"/>
    <mergeCell ref="D31:D33"/>
    <mergeCell ref="E31:E33"/>
    <mergeCell ref="F31:F33"/>
    <mergeCell ref="B34:B35"/>
    <mergeCell ref="C34:C35"/>
    <mergeCell ref="D34:D35"/>
    <mergeCell ref="E34:E35"/>
    <mergeCell ref="B22:B23"/>
    <mergeCell ref="C22:C23"/>
    <mergeCell ref="D22:D23"/>
    <mergeCell ref="E22:E23"/>
    <mergeCell ref="B28:B29"/>
    <mergeCell ref="C28:C29"/>
    <mergeCell ref="D28:D29"/>
    <mergeCell ref="E28:E29"/>
    <mergeCell ref="B18:B20"/>
    <mergeCell ref="C18:C20"/>
    <mergeCell ref="D18:D20"/>
    <mergeCell ref="E18:E20"/>
    <mergeCell ref="B21:F21"/>
    <mergeCell ref="B12:B14"/>
    <mergeCell ref="C12:C14"/>
    <mergeCell ref="D12:D14"/>
    <mergeCell ref="E12:E14"/>
    <mergeCell ref="B15:B17"/>
    <mergeCell ref="C15:C17"/>
    <mergeCell ref="D15:D17"/>
    <mergeCell ref="E15:E17"/>
    <mergeCell ref="B7:F7"/>
    <mergeCell ref="B10:B11"/>
    <mergeCell ref="C10:C11"/>
    <mergeCell ref="D10:D11"/>
    <mergeCell ref="E10:E11"/>
    <mergeCell ref="B3:B4"/>
    <mergeCell ref="C3:C4"/>
    <mergeCell ref="D3:D4"/>
    <mergeCell ref="E3:E4"/>
    <mergeCell ref="F3:F4"/>
    <mergeCell ref="B6: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B1:J111"/>
  <sheetViews>
    <sheetView topLeftCell="A79" workbookViewId="0">
      <selection activeCell="B3" sqref="B3:H4"/>
    </sheetView>
  </sheetViews>
  <sheetFormatPr defaultRowHeight="15" x14ac:dyDescent="0.25"/>
  <cols>
    <col min="2" max="2" width="9.140625" style="98"/>
    <col min="3" max="3" width="52.42578125" customWidth="1"/>
    <col min="8" max="8" width="35.5703125" customWidth="1"/>
    <col min="9" max="10" width="18.28515625" customWidth="1"/>
  </cols>
  <sheetData>
    <row r="1" spans="2:10" ht="63" customHeight="1" x14ac:dyDescent="0.25">
      <c r="B1" s="84" t="s">
        <v>255</v>
      </c>
      <c r="C1" s="84"/>
      <c r="D1" s="84"/>
      <c r="E1" s="84"/>
      <c r="F1" s="84"/>
      <c r="G1" s="84"/>
      <c r="H1" s="84"/>
      <c r="I1" s="84"/>
      <c r="J1" s="84"/>
    </row>
    <row r="3" spans="2:10" ht="15.75" customHeight="1" x14ac:dyDescent="0.25">
      <c r="B3" s="105" t="s">
        <v>77</v>
      </c>
      <c r="C3" s="76" t="s">
        <v>78</v>
      </c>
      <c r="D3" s="76" t="s">
        <v>79</v>
      </c>
      <c r="E3" s="76" t="s">
        <v>80</v>
      </c>
      <c r="F3" s="106" t="s">
        <v>374</v>
      </c>
      <c r="G3" s="106" t="s">
        <v>373</v>
      </c>
      <c r="H3" s="77" t="s">
        <v>81</v>
      </c>
      <c r="I3" s="78" t="s">
        <v>115</v>
      </c>
      <c r="J3" s="78" t="s">
        <v>116</v>
      </c>
    </row>
    <row r="4" spans="2:10" ht="15.75" customHeight="1" x14ac:dyDescent="0.25">
      <c r="B4" s="105"/>
      <c r="C4" s="76"/>
      <c r="D4" s="76"/>
      <c r="E4" s="76"/>
      <c r="F4" s="107"/>
      <c r="G4" s="107"/>
      <c r="H4" s="77"/>
      <c r="I4" s="78"/>
      <c r="J4" s="78"/>
    </row>
    <row r="5" spans="2:10" ht="15.75" x14ac:dyDescent="0.25">
      <c r="B5" s="94">
        <v>1</v>
      </c>
      <c r="C5" s="74">
        <v>2</v>
      </c>
      <c r="D5" s="74">
        <v>3</v>
      </c>
      <c r="E5" s="74">
        <v>4</v>
      </c>
      <c r="F5" s="74"/>
      <c r="G5" s="74"/>
      <c r="H5" s="75">
        <v>5</v>
      </c>
      <c r="I5" s="75">
        <v>6</v>
      </c>
      <c r="J5" s="74">
        <v>7</v>
      </c>
    </row>
    <row r="6" spans="2:10" ht="15.75" x14ac:dyDescent="0.25">
      <c r="B6" s="92" t="s">
        <v>187</v>
      </c>
      <c r="C6" s="92"/>
      <c r="D6" s="92"/>
      <c r="E6" s="92"/>
      <c r="F6" s="92"/>
      <c r="G6" s="92"/>
      <c r="H6" s="92"/>
      <c r="I6" s="69"/>
      <c r="J6" s="70"/>
    </row>
    <row r="7" spans="2:10" ht="15.75" x14ac:dyDescent="0.25">
      <c r="B7" s="92" t="s">
        <v>188</v>
      </c>
      <c r="C7" s="92"/>
      <c r="D7" s="92"/>
      <c r="E7" s="92"/>
      <c r="F7" s="92"/>
      <c r="G7" s="92"/>
      <c r="H7" s="92"/>
      <c r="I7" s="69"/>
      <c r="J7" s="70"/>
    </row>
    <row r="8" spans="2:10" ht="15.75" x14ac:dyDescent="0.25">
      <c r="B8" s="92" t="s">
        <v>189</v>
      </c>
      <c r="C8" s="92"/>
      <c r="D8" s="92"/>
      <c r="E8" s="92"/>
      <c r="F8" s="92"/>
      <c r="G8" s="92"/>
      <c r="H8" s="92"/>
      <c r="I8" s="69"/>
      <c r="J8" s="70"/>
    </row>
    <row r="9" spans="2:10" ht="47.25" x14ac:dyDescent="0.25">
      <c r="B9" s="95" t="s">
        <v>256</v>
      </c>
      <c r="C9" s="86" t="s">
        <v>190</v>
      </c>
      <c r="D9" s="87" t="s">
        <v>85</v>
      </c>
      <c r="E9" s="87">
        <v>288.77999999999997</v>
      </c>
      <c r="F9" s="87"/>
      <c r="G9" s="87"/>
      <c r="H9" s="86" t="s">
        <v>191</v>
      </c>
      <c r="I9" s="69"/>
      <c r="J9" s="70">
        <f>I9*G9</f>
        <v>0</v>
      </c>
    </row>
    <row r="10" spans="2:10" ht="15.75" x14ac:dyDescent="0.25">
      <c r="B10" s="95"/>
      <c r="C10" s="86" t="s">
        <v>192</v>
      </c>
      <c r="D10" s="87"/>
      <c r="E10" s="87"/>
      <c r="F10" s="87"/>
      <c r="G10" s="87"/>
      <c r="H10" s="86"/>
      <c r="I10" s="69"/>
      <c r="J10" s="70">
        <f t="shared" ref="J10:J73" si="0">I10*G10</f>
        <v>0</v>
      </c>
    </row>
    <row r="11" spans="2:10" ht="31.5" x14ac:dyDescent="0.25">
      <c r="B11" s="95"/>
      <c r="C11" s="86" t="s">
        <v>193</v>
      </c>
      <c r="D11" s="87" t="s">
        <v>194</v>
      </c>
      <c r="E11" s="87" t="s">
        <v>195</v>
      </c>
      <c r="F11" s="87"/>
      <c r="G11" s="87"/>
      <c r="H11" s="86"/>
      <c r="I11" s="69"/>
      <c r="J11" s="70">
        <f t="shared" si="0"/>
        <v>0</v>
      </c>
    </row>
    <row r="12" spans="2:10" ht="31.5" x14ac:dyDescent="0.25">
      <c r="B12" s="95"/>
      <c r="C12" s="86" t="s">
        <v>196</v>
      </c>
      <c r="D12" s="87" t="s">
        <v>194</v>
      </c>
      <c r="E12" s="87" t="s">
        <v>197</v>
      </c>
      <c r="F12" s="87"/>
      <c r="G12" s="87"/>
      <c r="H12" s="86"/>
      <c r="I12" s="69"/>
      <c r="J12" s="70">
        <f t="shared" si="0"/>
        <v>0</v>
      </c>
    </row>
    <row r="13" spans="2:10" ht="31.5" x14ac:dyDescent="0.25">
      <c r="B13" s="95"/>
      <c r="C13" s="86" t="s">
        <v>198</v>
      </c>
      <c r="D13" s="87" t="s">
        <v>194</v>
      </c>
      <c r="E13" s="87" t="s">
        <v>199</v>
      </c>
      <c r="F13" s="87"/>
      <c r="G13" s="87"/>
      <c r="H13" s="86"/>
      <c r="I13" s="69"/>
      <c r="J13" s="70">
        <f t="shared" si="0"/>
        <v>0</v>
      </c>
    </row>
    <row r="14" spans="2:10" ht="15.75" x14ac:dyDescent="0.25">
      <c r="B14" s="95"/>
      <c r="C14" s="86" t="s">
        <v>200</v>
      </c>
      <c r="D14" s="87"/>
      <c r="E14" s="87"/>
      <c r="F14" s="87"/>
      <c r="G14" s="87"/>
      <c r="H14" s="86"/>
      <c r="I14" s="69"/>
      <c r="J14" s="70">
        <f t="shared" si="0"/>
        <v>0</v>
      </c>
    </row>
    <row r="15" spans="2:10" ht="15.75" x14ac:dyDescent="0.25">
      <c r="B15" s="95"/>
      <c r="C15" s="86" t="s">
        <v>201</v>
      </c>
      <c r="D15" s="87" t="s">
        <v>202</v>
      </c>
      <c r="E15" s="87" t="s">
        <v>203</v>
      </c>
      <c r="F15" s="87"/>
      <c r="G15" s="87"/>
      <c r="H15" s="86"/>
      <c r="I15" s="69"/>
      <c r="J15" s="70">
        <f t="shared" si="0"/>
        <v>0</v>
      </c>
    </row>
    <row r="16" spans="2:10" ht="15.75" x14ac:dyDescent="0.25">
      <c r="B16" s="95"/>
      <c r="C16" s="86" t="s">
        <v>204</v>
      </c>
      <c r="D16" s="87" t="s">
        <v>202</v>
      </c>
      <c r="E16" s="87" t="s">
        <v>205</v>
      </c>
      <c r="F16" s="87"/>
      <c r="G16" s="87"/>
      <c r="H16" s="86"/>
      <c r="I16" s="69"/>
      <c r="J16" s="70">
        <f t="shared" si="0"/>
        <v>0</v>
      </c>
    </row>
    <row r="17" spans="2:10" ht="15.75" x14ac:dyDescent="0.25">
      <c r="B17" s="95"/>
      <c r="C17" s="86" t="s">
        <v>206</v>
      </c>
      <c r="D17" s="87" t="s">
        <v>202</v>
      </c>
      <c r="E17" s="87" t="s">
        <v>207</v>
      </c>
      <c r="F17" s="87"/>
      <c r="G17" s="87"/>
      <c r="H17" s="86"/>
      <c r="I17" s="69"/>
      <c r="J17" s="70">
        <f t="shared" si="0"/>
        <v>0</v>
      </c>
    </row>
    <row r="18" spans="2:10" ht="15.75" x14ac:dyDescent="0.25">
      <c r="B18" s="95"/>
      <c r="C18" s="86" t="s">
        <v>208</v>
      </c>
      <c r="D18" s="87" t="s">
        <v>202</v>
      </c>
      <c r="E18" s="87" t="s">
        <v>209</v>
      </c>
      <c r="F18" s="87"/>
      <c r="G18" s="87"/>
      <c r="H18" s="86"/>
      <c r="I18" s="69"/>
      <c r="J18" s="70">
        <f t="shared" si="0"/>
        <v>0</v>
      </c>
    </row>
    <row r="19" spans="2:10" ht="15.75" x14ac:dyDescent="0.25">
      <c r="B19" s="95"/>
      <c r="C19" s="86" t="s">
        <v>210</v>
      </c>
      <c r="D19" s="87" t="s">
        <v>202</v>
      </c>
      <c r="E19" s="87" t="s">
        <v>211</v>
      </c>
      <c r="F19" s="87"/>
      <c r="G19" s="87"/>
      <c r="H19" s="86"/>
      <c r="I19" s="69"/>
      <c r="J19" s="70">
        <f t="shared" si="0"/>
        <v>0</v>
      </c>
    </row>
    <row r="20" spans="2:10" ht="15.75" x14ac:dyDescent="0.25">
      <c r="B20" s="95"/>
      <c r="C20" s="86" t="s">
        <v>212</v>
      </c>
      <c r="D20" s="87" t="s">
        <v>202</v>
      </c>
      <c r="E20" s="87" t="s">
        <v>213</v>
      </c>
      <c r="F20" s="87"/>
      <c r="G20" s="87"/>
      <c r="H20" s="86"/>
      <c r="I20" s="69"/>
      <c r="J20" s="70">
        <f t="shared" si="0"/>
        <v>0</v>
      </c>
    </row>
    <row r="21" spans="2:10" ht="15.75" x14ac:dyDescent="0.25">
      <c r="B21" s="95"/>
      <c r="C21" s="86" t="s">
        <v>214</v>
      </c>
      <c r="D21" s="87" t="s">
        <v>202</v>
      </c>
      <c r="E21" s="87" t="s">
        <v>215</v>
      </c>
      <c r="F21" s="87"/>
      <c r="G21" s="87"/>
      <c r="H21" s="86"/>
      <c r="I21" s="69"/>
      <c r="J21" s="70">
        <f t="shared" si="0"/>
        <v>0</v>
      </c>
    </row>
    <row r="22" spans="2:10" ht="15.75" x14ac:dyDescent="0.25">
      <c r="B22" s="95"/>
      <c r="C22" s="86" t="s">
        <v>216</v>
      </c>
      <c r="D22" s="87" t="s">
        <v>202</v>
      </c>
      <c r="E22" s="87" t="s">
        <v>217</v>
      </c>
      <c r="F22" s="87"/>
      <c r="G22" s="87"/>
      <c r="H22" s="86"/>
      <c r="I22" s="69"/>
      <c r="J22" s="70">
        <f t="shared" si="0"/>
        <v>0</v>
      </c>
    </row>
    <row r="23" spans="2:10" ht="15.75" x14ac:dyDescent="0.25">
      <c r="B23" s="95"/>
      <c r="C23" s="86" t="s">
        <v>218</v>
      </c>
      <c r="D23" s="87" t="s">
        <v>202</v>
      </c>
      <c r="E23" s="87" t="s">
        <v>219</v>
      </c>
      <c r="F23" s="87"/>
      <c r="G23" s="87"/>
      <c r="H23" s="86"/>
      <c r="I23" s="69"/>
      <c r="J23" s="70">
        <f t="shared" si="0"/>
        <v>0</v>
      </c>
    </row>
    <row r="24" spans="2:10" ht="15.75" x14ac:dyDescent="0.25">
      <c r="B24" s="95"/>
      <c r="C24" s="86" t="s">
        <v>220</v>
      </c>
      <c r="D24" s="87" t="s">
        <v>202</v>
      </c>
      <c r="E24" s="87" t="s">
        <v>221</v>
      </c>
      <c r="F24" s="87"/>
      <c r="G24" s="87"/>
      <c r="H24" s="86"/>
      <c r="I24" s="69"/>
      <c r="J24" s="70">
        <f>I24*G24</f>
        <v>0</v>
      </c>
    </row>
    <row r="25" spans="2:10" ht="15.75" x14ac:dyDescent="0.25">
      <c r="B25" s="95"/>
      <c r="C25" s="86" t="s">
        <v>222</v>
      </c>
      <c r="D25" s="87" t="s">
        <v>202</v>
      </c>
      <c r="E25" s="87" t="s">
        <v>223</v>
      </c>
      <c r="F25" s="87"/>
      <c r="G25" s="87"/>
      <c r="H25" s="86"/>
      <c r="I25" s="69"/>
      <c r="J25" s="70">
        <f t="shared" si="0"/>
        <v>0</v>
      </c>
    </row>
    <row r="26" spans="2:10" ht="15.75" x14ac:dyDescent="0.25">
      <c r="B26" s="95"/>
      <c r="C26" s="86" t="s">
        <v>224</v>
      </c>
      <c r="D26" s="87" t="s">
        <v>202</v>
      </c>
      <c r="E26" s="87" t="s">
        <v>225</v>
      </c>
      <c r="F26" s="87"/>
      <c r="G26" s="87"/>
      <c r="H26" s="86"/>
      <c r="I26" s="70"/>
      <c r="J26" s="70">
        <f t="shared" si="0"/>
        <v>0</v>
      </c>
    </row>
    <row r="27" spans="2:10" ht="15.75" x14ac:dyDescent="0.25">
      <c r="B27" s="95"/>
      <c r="C27" s="86" t="s">
        <v>226</v>
      </c>
      <c r="D27" s="87"/>
      <c r="E27" s="87"/>
      <c r="F27" s="87"/>
      <c r="G27" s="87"/>
      <c r="H27" s="86"/>
      <c r="I27" s="70"/>
      <c r="J27" s="70">
        <f t="shared" si="0"/>
        <v>0</v>
      </c>
    </row>
    <row r="28" spans="2:10" ht="15.75" x14ac:dyDescent="0.25">
      <c r="B28" s="95" t="s">
        <v>257</v>
      </c>
      <c r="C28" s="86" t="s">
        <v>227</v>
      </c>
      <c r="D28" s="87" t="s">
        <v>17</v>
      </c>
      <c r="E28" s="93">
        <v>11</v>
      </c>
      <c r="F28" s="93"/>
      <c r="G28" s="93"/>
      <c r="H28" s="86" t="s">
        <v>228</v>
      </c>
      <c r="I28" s="70"/>
      <c r="J28" s="70">
        <f t="shared" si="0"/>
        <v>0</v>
      </c>
    </row>
    <row r="29" spans="2:10" ht="15.75" x14ac:dyDescent="0.25">
      <c r="B29" s="95" t="s">
        <v>258</v>
      </c>
      <c r="C29" s="86" t="s">
        <v>229</v>
      </c>
      <c r="D29" s="87" t="s">
        <v>17</v>
      </c>
      <c r="E29" s="87">
        <v>2</v>
      </c>
      <c r="F29" s="87"/>
      <c r="G29" s="87"/>
      <c r="H29" s="86" t="s">
        <v>228</v>
      </c>
      <c r="I29" s="70"/>
      <c r="J29" s="70">
        <f t="shared" si="0"/>
        <v>0</v>
      </c>
    </row>
    <row r="30" spans="2:10" ht="15.75" x14ac:dyDescent="0.25">
      <c r="B30" s="95" t="s">
        <v>259</v>
      </c>
      <c r="C30" s="86" t="s">
        <v>230</v>
      </c>
      <c r="D30" s="87" t="s">
        <v>17</v>
      </c>
      <c r="E30" s="87">
        <v>2</v>
      </c>
      <c r="F30" s="87"/>
      <c r="G30" s="87"/>
      <c r="H30" s="86" t="s">
        <v>228</v>
      </c>
      <c r="I30" s="70"/>
      <c r="J30" s="70">
        <f t="shared" si="0"/>
        <v>0</v>
      </c>
    </row>
    <row r="31" spans="2:10" ht="15.75" x14ac:dyDescent="0.25">
      <c r="B31" s="95" t="s">
        <v>260</v>
      </c>
      <c r="C31" s="86" t="s">
        <v>231</v>
      </c>
      <c r="D31" s="87" t="s">
        <v>154</v>
      </c>
      <c r="E31" s="87">
        <v>33</v>
      </c>
      <c r="F31" s="87"/>
      <c r="G31" s="87"/>
      <c r="H31" s="86" t="s">
        <v>228</v>
      </c>
      <c r="I31" s="70"/>
      <c r="J31" s="70">
        <f t="shared" si="0"/>
        <v>0</v>
      </c>
    </row>
    <row r="32" spans="2:10" ht="15.75" x14ac:dyDescent="0.25">
      <c r="B32" s="92" t="s">
        <v>232</v>
      </c>
      <c r="C32" s="92"/>
      <c r="D32" s="92"/>
      <c r="E32" s="92"/>
      <c r="F32" s="92"/>
      <c r="G32" s="92"/>
      <c r="H32" s="92"/>
      <c r="I32" s="70"/>
      <c r="J32" s="70">
        <f t="shared" si="0"/>
        <v>0</v>
      </c>
    </row>
    <row r="33" spans="2:10" ht="31.5" x14ac:dyDescent="0.25">
      <c r="B33" s="95" t="s">
        <v>261</v>
      </c>
      <c r="C33" s="86" t="s">
        <v>233</v>
      </c>
      <c r="D33" s="87" t="s">
        <v>85</v>
      </c>
      <c r="E33" s="87">
        <v>288.77999999999997</v>
      </c>
      <c r="F33" s="87"/>
      <c r="G33" s="87"/>
      <c r="H33" s="86" t="s">
        <v>234</v>
      </c>
      <c r="I33" s="70"/>
      <c r="J33" s="70">
        <f t="shared" si="0"/>
        <v>0</v>
      </c>
    </row>
    <row r="34" spans="2:10" ht="15.75" x14ac:dyDescent="0.25">
      <c r="B34" s="95"/>
      <c r="C34" s="86" t="s">
        <v>192</v>
      </c>
      <c r="D34" s="87"/>
      <c r="E34" s="87"/>
      <c r="F34" s="87"/>
      <c r="G34" s="87"/>
      <c r="H34" s="86"/>
      <c r="I34" s="69"/>
      <c r="J34" s="70">
        <f t="shared" si="0"/>
        <v>0</v>
      </c>
    </row>
    <row r="35" spans="2:10" ht="31.5" x14ac:dyDescent="0.25">
      <c r="B35" s="95"/>
      <c r="C35" s="86" t="s">
        <v>193</v>
      </c>
      <c r="D35" s="87" t="s">
        <v>194</v>
      </c>
      <c r="E35" s="87" t="s">
        <v>195</v>
      </c>
      <c r="F35" s="87"/>
      <c r="G35" s="87"/>
      <c r="H35" s="86"/>
      <c r="I35" s="70"/>
      <c r="J35" s="70">
        <f t="shared" si="0"/>
        <v>0</v>
      </c>
    </row>
    <row r="36" spans="2:10" ht="31.5" x14ac:dyDescent="0.25">
      <c r="B36" s="95"/>
      <c r="C36" s="86" t="s">
        <v>196</v>
      </c>
      <c r="D36" s="87" t="s">
        <v>194</v>
      </c>
      <c r="E36" s="87" t="s">
        <v>197</v>
      </c>
      <c r="F36" s="87"/>
      <c r="G36" s="87"/>
      <c r="H36" s="86"/>
      <c r="I36" s="70"/>
      <c r="J36" s="70">
        <f t="shared" si="0"/>
        <v>0</v>
      </c>
    </row>
    <row r="37" spans="2:10" ht="31.5" x14ac:dyDescent="0.25">
      <c r="B37" s="95"/>
      <c r="C37" s="86" t="s">
        <v>198</v>
      </c>
      <c r="D37" s="87" t="s">
        <v>194</v>
      </c>
      <c r="E37" s="87" t="s">
        <v>199</v>
      </c>
      <c r="F37" s="87"/>
      <c r="G37" s="87"/>
      <c r="H37" s="86"/>
      <c r="I37" s="70"/>
      <c r="J37" s="70">
        <f t="shared" si="0"/>
        <v>0</v>
      </c>
    </row>
    <row r="38" spans="2:10" ht="15.75" x14ac:dyDescent="0.25">
      <c r="B38" s="95"/>
      <c r="C38" s="86" t="s">
        <v>200</v>
      </c>
      <c r="D38" s="87"/>
      <c r="E38" s="87"/>
      <c r="F38" s="87"/>
      <c r="G38" s="87"/>
      <c r="H38" s="86"/>
      <c r="I38" s="70"/>
      <c r="J38" s="70">
        <f t="shared" si="0"/>
        <v>0</v>
      </c>
    </row>
    <row r="39" spans="2:10" ht="15.75" x14ac:dyDescent="0.25">
      <c r="B39" s="95"/>
      <c r="C39" s="86" t="s">
        <v>201</v>
      </c>
      <c r="D39" s="87" t="s">
        <v>202</v>
      </c>
      <c r="E39" s="87" t="s">
        <v>203</v>
      </c>
      <c r="F39" s="87"/>
      <c r="G39" s="87"/>
      <c r="H39" s="86"/>
      <c r="I39" s="70"/>
      <c r="J39" s="70">
        <f t="shared" si="0"/>
        <v>0</v>
      </c>
    </row>
    <row r="40" spans="2:10" ht="15.75" x14ac:dyDescent="0.25">
      <c r="B40" s="95"/>
      <c r="C40" s="86" t="s">
        <v>204</v>
      </c>
      <c r="D40" s="87" t="s">
        <v>202</v>
      </c>
      <c r="E40" s="87" t="s">
        <v>205</v>
      </c>
      <c r="F40" s="87"/>
      <c r="G40" s="87"/>
      <c r="H40" s="86"/>
      <c r="I40" s="70"/>
      <c r="J40" s="70">
        <f t="shared" si="0"/>
        <v>0</v>
      </c>
    </row>
    <row r="41" spans="2:10" ht="15.75" x14ac:dyDescent="0.25">
      <c r="B41" s="95"/>
      <c r="C41" s="86" t="s">
        <v>206</v>
      </c>
      <c r="D41" s="87" t="s">
        <v>202</v>
      </c>
      <c r="E41" s="87" t="s">
        <v>207</v>
      </c>
      <c r="F41" s="87"/>
      <c r="G41" s="87"/>
      <c r="H41" s="86"/>
      <c r="I41" s="69"/>
      <c r="J41" s="70">
        <f t="shared" si="0"/>
        <v>0</v>
      </c>
    </row>
    <row r="42" spans="2:10" ht="15.75" x14ac:dyDescent="0.25">
      <c r="B42" s="95"/>
      <c r="C42" s="86" t="s">
        <v>208</v>
      </c>
      <c r="D42" s="87" t="s">
        <v>202</v>
      </c>
      <c r="E42" s="87" t="s">
        <v>209</v>
      </c>
      <c r="F42" s="87"/>
      <c r="G42" s="87"/>
      <c r="H42" s="86"/>
      <c r="I42" s="70"/>
      <c r="J42" s="70">
        <f t="shared" si="0"/>
        <v>0</v>
      </c>
    </row>
    <row r="43" spans="2:10" ht="15.75" x14ac:dyDescent="0.25">
      <c r="B43" s="95"/>
      <c r="C43" s="86" t="s">
        <v>210</v>
      </c>
      <c r="D43" s="87" t="s">
        <v>202</v>
      </c>
      <c r="E43" s="87" t="s">
        <v>211</v>
      </c>
      <c r="F43" s="87"/>
      <c r="G43" s="87"/>
      <c r="H43" s="86"/>
      <c r="I43" s="70"/>
      <c r="J43" s="70">
        <f t="shared" si="0"/>
        <v>0</v>
      </c>
    </row>
    <row r="44" spans="2:10" ht="15.75" x14ac:dyDescent="0.25">
      <c r="B44" s="95"/>
      <c r="C44" s="86" t="s">
        <v>212</v>
      </c>
      <c r="D44" s="87" t="s">
        <v>202</v>
      </c>
      <c r="E44" s="87" t="s">
        <v>213</v>
      </c>
      <c r="F44" s="87"/>
      <c r="G44" s="87"/>
      <c r="H44" s="86"/>
      <c r="I44" s="70"/>
      <c r="J44" s="70">
        <f t="shared" si="0"/>
        <v>0</v>
      </c>
    </row>
    <row r="45" spans="2:10" ht="15.75" x14ac:dyDescent="0.25">
      <c r="B45" s="95"/>
      <c r="C45" s="86" t="s">
        <v>214</v>
      </c>
      <c r="D45" s="87" t="s">
        <v>202</v>
      </c>
      <c r="E45" s="87" t="s">
        <v>215</v>
      </c>
      <c r="F45" s="87"/>
      <c r="G45" s="87"/>
      <c r="H45" s="86"/>
      <c r="I45" s="70"/>
      <c r="J45" s="70">
        <f t="shared" si="0"/>
        <v>0</v>
      </c>
    </row>
    <row r="46" spans="2:10" ht="15.75" x14ac:dyDescent="0.25">
      <c r="B46" s="95"/>
      <c r="C46" s="86" t="s">
        <v>216</v>
      </c>
      <c r="D46" s="87" t="s">
        <v>202</v>
      </c>
      <c r="E46" s="87" t="s">
        <v>217</v>
      </c>
      <c r="F46" s="87"/>
      <c r="G46" s="87"/>
      <c r="H46" s="86"/>
      <c r="I46" s="70"/>
      <c r="J46" s="70">
        <f t="shared" si="0"/>
        <v>0</v>
      </c>
    </row>
    <row r="47" spans="2:10" ht="15.75" x14ac:dyDescent="0.25">
      <c r="B47" s="95"/>
      <c r="C47" s="86" t="s">
        <v>218</v>
      </c>
      <c r="D47" s="87" t="s">
        <v>202</v>
      </c>
      <c r="E47" s="87" t="s">
        <v>219</v>
      </c>
      <c r="F47" s="87"/>
      <c r="G47" s="87"/>
      <c r="H47" s="86"/>
      <c r="I47" s="70"/>
      <c r="J47" s="70">
        <f t="shared" si="0"/>
        <v>0</v>
      </c>
    </row>
    <row r="48" spans="2:10" ht="15.75" x14ac:dyDescent="0.25">
      <c r="B48" s="95"/>
      <c r="C48" s="86" t="s">
        <v>220</v>
      </c>
      <c r="D48" s="87" t="s">
        <v>202</v>
      </c>
      <c r="E48" s="87" t="s">
        <v>221</v>
      </c>
      <c r="F48" s="87"/>
      <c r="G48" s="87"/>
      <c r="H48" s="86"/>
      <c r="I48" s="70"/>
      <c r="J48" s="70">
        <f t="shared" si="0"/>
        <v>0</v>
      </c>
    </row>
    <row r="49" spans="2:10" ht="15.75" x14ac:dyDescent="0.25">
      <c r="B49" s="95"/>
      <c r="C49" s="86" t="s">
        <v>222</v>
      </c>
      <c r="D49" s="87" t="s">
        <v>202</v>
      </c>
      <c r="E49" s="87" t="s">
        <v>223</v>
      </c>
      <c r="F49" s="87"/>
      <c r="G49" s="87"/>
      <c r="H49" s="86"/>
      <c r="I49" s="70"/>
      <c r="J49" s="70">
        <f t="shared" si="0"/>
        <v>0</v>
      </c>
    </row>
    <row r="50" spans="2:10" ht="15.75" x14ac:dyDescent="0.25">
      <c r="B50" s="95"/>
      <c r="C50" s="86" t="s">
        <v>224</v>
      </c>
      <c r="D50" s="87" t="s">
        <v>202</v>
      </c>
      <c r="E50" s="87" t="s">
        <v>225</v>
      </c>
      <c r="F50" s="87"/>
      <c r="G50" s="87"/>
      <c r="H50" s="86"/>
      <c r="I50" s="70"/>
      <c r="J50" s="70">
        <f t="shared" si="0"/>
        <v>0</v>
      </c>
    </row>
    <row r="51" spans="2:10" ht="15.75" x14ac:dyDescent="0.25">
      <c r="B51" s="95"/>
      <c r="C51" s="86" t="s">
        <v>226</v>
      </c>
      <c r="D51" s="87"/>
      <c r="E51" s="87"/>
      <c r="F51" s="87"/>
      <c r="G51" s="87"/>
      <c r="H51" s="86"/>
      <c r="I51" s="70"/>
      <c r="J51" s="70">
        <f t="shared" si="0"/>
        <v>0</v>
      </c>
    </row>
    <row r="52" spans="2:10" ht="15.75" x14ac:dyDescent="0.25">
      <c r="B52" s="95" t="s">
        <v>262</v>
      </c>
      <c r="C52" s="86" t="s">
        <v>235</v>
      </c>
      <c r="D52" s="87" t="s">
        <v>17</v>
      </c>
      <c r="E52" s="93">
        <v>11</v>
      </c>
      <c r="F52" s="93"/>
      <c r="G52" s="93"/>
      <c r="H52" s="86" t="s">
        <v>236</v>
      </c>
      <c r="I52" s="70"/>
      <c r="J52" s="70">
        <f t="shared" si="0"/>
        <v>0</v>
      </c>
    </row>
    <row r="53" spans="2:10" ht="15.75" x14ac:dyDescent="0.25">
      <c r="B53" s="95" t="s">
        <v>263</v>
      </c>
      <c r="C53" s="86" t="s">
        <v>237</v>
      </c>
      <c r="D53" s="87" t="s">
        <v>17</v>
      </c>
      <c r="E53" s="87">
        <v>2</v>
      </c>
      <c r="F53" s="87"/>
      <c r="G53" s="87"/>
      <c r="H53" s="86" t="s">
        <v>236</v>
      </c>
      <c r="I53" s="70"/>
      <c r="J53" s="70">
        <f t="shared" si="0"/>
        <v>0</v>
      </c>
    </row>
    <row r="54" spans="2:10" ht="15.75" x14ac:dyDescent="0.25">
      <c r="B54" s="95" t="s">
        <v>264</v>
      </c>
      <c r="C54" s="86" t="s">
        <v>238</v>
      </c>
      <c r="D54" s="87" t="s">
        <v>17</v>
      </c>
      <c r="E54" s="87">
        <v>2</v>
      </c>
      <c r="F54" s="87"/>
      <c r="G54" s="87"/>
      <c r="H54" s="86" t="s">
        <v>236</v>
      </c>
      <c r="I54" s="70"/>
      <c r="J54" s="70">
        <f t="shared" si="0"/>
        <v>0</v>
      </c>
    </row>
    <row r="55" spans="2:10" ht="15.75" x14ac:dyDescent="0.25">
      <c r="B55" s="95" t="s">
        <v>265</v>
      </c>
      <c r="C55" s="86" t="s">
        <v>239</v>
      </c>
      <c r="D55" s="87" t="s">
        <v>240</v>
      </c>
      <c r="E55" s="87">
        <v>33</v>
      </c>
      <c r="F55" s="87"/>
      <c r="G55" s="87"/>
      <c r="H55" s="86" t="s">
        <v>236</v>
      </c>
      <c r="I55" s="70"/>
      <c r="J55" s="70">
        <f t="shared" si="0"/>
        <v>0</v>
      </c>
    </row>
    <row r="56" spans="2:10" ht="15.75" x14ac:dyDescent="0.25">
      <c r="B56" s="95" t="s">
        <v>266</v>
      </c>
      <c r="C56" s="86" t="s">
        <v>241</v>
      </c>
      <c r="D56" s="87" t="s">
        <v>85</v>
      </c>
      <c r="E56" s="87">
        <v>288.77999999999997</v>
      </c>
      <c r="F56" s="87"/>
      <c r="G56" s="87"/>
      <c r="H56" s="86"/>
      <c r="I56" s="70"/>
      <c r="J56" s="70">
        <f t="shared" si="0"/>
        <v>0</v>
      </c>
    </row>
    <row r="57" spans="2:10" ht="15.75" x14ac:dyDescent="0.25">
      <c r="B57" s="95" t="s">
        <v>267</v>
      </c>
      <c r="C57" s="86" t="s">
        <v>242</v>
      </c>
      <c r="D57" s="87" t="s">
        <v>17</v>
      </c>
      <c r="E57" s="87">
        <v>2</v>
      </c>
      <c r="F57" s="87"/>
      <c r="G57" s="87"/>
      <c r="H57" s="86"/>
      <c r="I57" s="70"/>
      <c r="J57" s="70">
        <f t="shared" si="0"/>
        <v>0</v>
      </c>
    </row>
    <row r="58" spans="2:10" ht="15.75" x14ac:dyDescent="0.25">
      <c r="B58" s="92" t="s">
        <v>243</v>
      </c>
      <c r="C58" s="92"/>
      <c r="D58" s="92"/>
      <c r="E58" s="92"/>
      <c r="F58" s="92"/>
      <c r="G58" s="92"/>
      <c r="H58" s="92"/>
      <c r="I58" s="70"/>
      <c r="J58" s="70">
        <f t="shared" si="0"/>
        <v>0</v>
      </c>
    </row>
    <row r="59" spans="2:10" ht="15.75" x14ac:dyDescent="0.25">
      <c r="B59" s="92" t="s">
        <v>244</v>
      </c>
      <c r="C59" s="92"/>
      <c r="D59" s="92"/>
      <c r="E59" s="92"/>
      <c r="F59" s="92"/>
      <c r="G59" s="92"/>
      <c r="H59" s="92"/>
      <c r="I59" s="70"/>
      <c r="J59" s="70">
        <f t="shared" si="0"/>
        <v>0</v>
      </c>
    </row>
    <row r="60" spans="2:10" ht="47.25" x14ac:dyDescent="0.25">
      <c r="B60" s="95" t="s">
        <v>268</v>
      </c>
      <c r="C60" s="86" t="s">
        <v>190</v>
      </c>
      <c r="D60" s="87" t="s">
        <v>85</v>
      </c>
      <c r="E60" s="87">
        <v>282.3</v>
      </c>
      <c r="F60" s="87"/>
      <c r="G60" s="87"/>
      <c r="H60" s="86" t="s">
        <v>191</v>
      </c>
      <c r="I60" s="70"/>
      <c r="J60" s="70">
        <f t="shared" si="0"/>
        <v>0</v>
      </c>
    </row>
    <row r="61" spans="2:10" ht="15.75" x14ac:dyDescent="0.25">
      <c r="B61" s="95"/>
      <c r="C61" s="86" t="s">
        <v>192</v>
      </c>
      <c r="D61" s="87"/>
      <c r="E61" s="87"/>
      <c r="F61" s="87"/>
      <c r="G61" s="87"/>
      <c r="H61" s="86"/>
      <c r="I61" s="70"/>
      <c r="J61" s="70">
        <f t="shared" si="0"/>
        <v>0</v>
      </c>
    </row>
    <row r="62" spans="2:10" ht="31.5" x14ac:dyDescent="0.25">
      <c r="B62" s="95"/>
      <c r="C62" s="86" t="s">
        <v>193</v>
      </c>
      <c r="D62" s="87" t="s">
        <v>194</v>
      </c>
      <c r="E62" s="87" t="s">
        <v>245</v>
      </c>
      <c r="F62" s="87"/>
      <c r="G62" s="87"/>
      <c r="H62" s="86"/>
      <c r="I62" s="70"/>
      <c r="J62" s="70">
        <f t="shared" si="0"/>
        <v>0</v>
      </c>
    </row>
    <row r="63" spans="2:10" ht="31.5" x14ac:dyDescent="0.25">
      <c r="B63" s="95"/>
      <c r="C63" s="86" t="s">
        <v>196</v>
      </c>
      <c r="D63" s="87" t="s">
        <v>194</v>
      </c>
      <c r="E63" s="87" t="s">
        <v>246</v>
      </c>
      <c r="F63" s="87"/>
      <c r="G63" s="87"/>
      <c r="H63" s="86"/>
      <c r="I63" s="70"/>
      <c r="J63" s="70">
        <f t="shared" si="0"/>
        <v>0</v>
      </c>
    </row>
    <row r="64" spans="2:10" ht="31.5" x14ac:dyDescent="0.25">
      <c r="B64" s="95"/>
      <c r="C64" s="86" t="s">
        <v>198</v>
      </c>
      <c r="D64" s="87" t="s">
        <v>194</v>
      </c>
      <c r="E64" s="87" t="s">
        <v>247</v>
      </c>
      <c r="F64" s="87"/>
      <c r="G64" s="87"/>
      <c r="H64" s="86"/>
      <c r="I64" s="70"/>
      <c r="J64" s="70">
        <f t="shared" si="0"/>
        <v>0</v>
      </c>
    </row>
    <row r="65" spans="2:10" ht="15.75" x14ac:dyDescent="0.25">
      <c r="B65" s="95"/>
      <c r="C65" s="86" t="s">
        <v>200</v>
      </c>
      <c r="D65" s="87"/>
      <c r="E65" s="87"/>
      <c r="F65" s="87"/>
      <c r="G65" s="87"/>
      <c r="H65" s="86"/>
      <c r="I65" s="70"/>
      <c r="J65" s="70">
        <f t="shared" si="0"/>
        <v>0</v>
      </c>
    </row>
    <row r="66" spans="2:10" ht="15.75" x14ac:dyDescent="0.25">
      <c r="B66" s="95"/>
      <c r="C66" s="86" t="s">
        <v>201</v>
      </c>
      <c r="D66" s="87" t="s">
        <v>202</v>
      </c>
      <c r="E66" s="87" t="s">
        <v>203</v>
      </c>
      <c r="F66" s="87"/>
      <c r="G66" s="87"/>
      <c r="H66" s="86"/>
      <c r="I66" s="70"/>
      <c r="J66" s="70">
        <f t="shared" si="0"/>
        <v>0</v>
      </c>
    </row>
    <row r="67" spans="2:10" ht="15.75" x14ac:dyDescent="0.25">
      <c r="B67" s="95"/>
      <c r="C67" s="86" t="s">
        <v>204</v>
      </c>
      <c r="D67" s="87" t="s">
        <v>202</v>
      </c>
      <c r="E67" s="87" t="s">
        <v>205</v>
      </c>
      <c r="F67" s="87"/>
      <c r="G67" s="87"/>
      <c r="H67" s="86"/>
      <c r="I67" s="70"/>
      <c r="J67" s="70">
        <f t="shared" si="0"/>
        <v>0</v>
      </c>
    </row>
    <row r="68" spans="2:10" ht="15.75" x14ac:dyDescent="0.25">
      <c r="B68" s="95"/>
      <c r="C68" s="86" t="s">
        <v>206</v>
      </c>
      <c r="D68" s="87" t="s">
        <v>202</v>
      </c>
      <c r="E68" s="87" t="s">
        <v>248</v>
      </c>
      <c r="F68" s="87"/>
      <c r="G68" s="87"/>
      <c r="H68" s="86"/>
      <c r="I68" s="70"/>
      <c r="J68" s="70">
        <f t="shared" si="0"/>
        <v>0</v>
      </c>
    </row>
    <row r="69" spans="2:10" ht="15.75" x14ac:dyDescent="0.25">
      <c r="B69" s="95"/>
      <c r="C69" s="86" t="s">
        <v>208</v>
      </c>
      <c r="D69" s="87" t="s">
        <v>202</v>
      </c>
      <c r="E69" s="87" t="s">
        <v>249</v>
      </c>
      <c r="F69" s="87"/>
      <c r="G69" s="87"/>
      <c r="H69" s="86"/>
      <c r="I69" s="70"/>
      <c r="J69" s="70">
        <f t="shared" si="0"/>
        <v>0</v>
      </c>
    </row>
    <row r="70" spans="2:10" ht="15.75" x14ac:dyDescent="0.25">
      <c r="B70" s="95"/>
      <c r="C70" s="86" t="s">
        <v>210</v>
      </c>
      <c r="D70" s="87" t="s">
        <v>202</v>
      </c>
      <c r="E70" s="87" t="s">
        <v>250</v>
      </c>
      <c r="F70" s="87"/>
      <c r="G70" s="87"/>
      <c r="H70" s="86"/>
      <c r="I70" s="70"/>
      <c r="J70" s="70">
        <f t="shared" si="0"/>
        <v>0</v>
      </c>
    </row>
    <row r="71" spans="2:10" ht="15.75" x14ac:dyDescent="0.25">
      <c r="B71" s="95"/>
      <c r="C71" s="86" t="s">
        <v>212</v>
      </c>
      <c r="D71" s="87" t="s">
        <v>202</v>
      </c>
      <c r="E71" s="87" t="s">
        <v>251</v>
      </c>
      <c r="F71" s="87"/>
      <c r="G71" s="87"/>
      <c r="H71" s="86"/>
      <c r="I71" s="70"/>
      <c r="J71" s="70">
        <f t="shared" si="0"/>
        <v>0</v>
      </c>
    </row>
    <row r="72" spans="2:10" ht="15.75" x14ac:dyDescent="0.25">
      <c r="B72" s="95"/>
      <c r="C72" s="86" t="s">
        <v>214</v>
      </c>
      <c r="D72" s="87" t="s">
        <v>202</v>
      </c>
      <c r="E72" s="87" t="s">
        <v>215</v>
      </c>
      <c r="F72" s="87"/>
      <c r="G72" s="87"/>
      <c r="H72" s="86"/>
      <c r="I72" s="70"/>
      <c r="J72" s="70">
        <f t="shared" si="0"/>
        <v>0</v>
      </c>
    </row>
    <row r="73" spans="2:10" ht="15.75" x14ac:dyDescent="0.25">
      <c r="B73" s="95"/>
      <c r="C73" s="86" t="s">
        <v>216</v>
      </c>
      <c r="D73" s="87" t="s">
        <v>202</v>
      </c>
      <c r="E73" s="87" t="s">
        <v>217</v>
      </c>
      <c r="F73" s="87"/>
      <c r="G73" s="87"/>
      <c r="H73" s="86"/>
      <c r="I73" s="70"/>
      <c r="J73" s="70">
        <f t="shared" si="0"/>
        <v>0</v>
      </c>
    </row>
    <row r="74" spans="2:10" ht="15.75" x14ac:dyDescent="0.25">
      <c r="B74" s="95"/>
      <c r="C74" s="86" t="s">
        <v>218</v>
      </c>
      <c r="D74" s="87" t="s">
        <v>202</v>
      </c>
      <c r="E74" s="87" t="s">
        <v>219</v>
      </c>
      <c r="F74" s="87"/>
      <c r="G74" s="87"/>
      <c r="H74" s="86"/>
      <c r="I74" s="70"/>
      <c r="J74" s="70">
        <f t="shared" ref="J74:J108" si="1">I74*G74</f>
        <v>0</v>
      </c>
    </row>
    <row r="75" spans="2:10" ht="15.75" x14ac:dyDescent="0.25">
      <c r="B75" s="95"/>
      <c r="C75" s="86" t="s">
        <v>220</v>
      </c>
      <c r="D75" s="87" t="s">
        <v>202</v>
      </c>
      <c r="E75" s="87" t="s">
        <v>252</v>
      </c>
      <c r="F75" s="87"/>
      <c r="G75" s="87"/>
      <c r="H75" s="86"/>
      <c r="I75" s="70"/>
      <c r="J75" s="70">
        <f t="shared" si="1"/>
        <v>0</v>
      </c>
    </row>
    <row r="76" spans="2:10" ht="15.75" x14ac:dyDescent="0.25">
      <c r="B76" s="95"/>
      <c r="C76" s="86" t="s">
        <v>222</v>
      </c>
      <c r="D76" s="87" t="s">
        <v>202</v>
      </c>
      <c r="E76" s="87" t="s">
        <v>223</v>
      </c>
      <c r="F76" s="87"/>
      <c r="G76" s="87"/>
      <c r="H76" s="86"/>
      <c r="I76" s="70"/>
      <c r="J76" s="70">
        <f t="shared" si="1"/>
        <v>0</v>
      </c>
    </row>
    <row r="77" spans="2:10" ht="15.75" x14ac:dyDescent="0.25">
      <c r="B77" s="95"/>
      <c r="C77" s="86" t="s">
        <v>224</v>
      </c>
      <c r="D77" s="87" t="s">
        <v>202</v>
      </c>
      <c r="E77" s="87" t="s">
        <v>225</v>
      </c>
      <c r="F77" s="87"/>
      <c r="G77" s="87"/>
      <c r="H77" s="86"/>
      <c r="I77" s="70"/>
      <c r="J77" s="70">
        <f t="shared" si="1"/>
        <v>0</v>
      </c>
    </row>
    <row r="78" spans="2:10" ht="15.75" x14ac:dyDescent="0.25">
      <c r="B78" s="95"/>
      <c r="C78" s="86" t="s">
        <v>226</v>
      </c>
      <c r="D78" s="87"/>
      <c r="E78" s="87"/>
      <c r="F78" s="87"/>
      <c r="G78" s="87"/>
      <c r="H78" s="86"/>
      <c r="I78" s="70"/>
      <c r="J78" s="70">
        <f t="shared" si="1"/>
        <v>0</v>
      </c>
    </row>
    <row r="79" spans="2:10" ht="15.75" x14ac:dyDescent="0.25">
      <c r="B79" s="95" t="s">
        <v>269</v>
      </c>
      <c r="C79" s="86" t="s">
        <v>227</v>
      </c>
      <c r="D79" s="87" t="s">
        <v>253</v>
      </c>
      <c r="E79" s="87">
        <v>11</v>
      </c>
      <c r="F79" s="87"/>
      <c r="G79" s="87"/>
      <c r="H79" s="86" t="s">
        <v>228</v>
      </c>
      <c r="I79" s="70"/>
      <c r="J79" s="70">
        <f t="shared" si="1"/>
        <v>0</v>
      </c>
    </row>
    <row r="80" spans="2:10" ht="15.75" x14ac:dyDescent="0.25">
      <c r="B80" s="95" t="s">
        <v>270</v>
      </c>
      <c r="C80" s="86" t="s">
        <v>229</v>
      </c>
      <c r="D80" s="87" t="s">
        <v>253</v>
      </c>
      <c r="E80" s="87">
        <v>2</v>
      </c>
      <c r="F80" s="87"/>
      <c r="G80" s="87"/>
      <c r="H80" s="86" t="s">
        <v>228</v>
      </c>
      <c r="I80" s="70"/>
      <c r="J80" s="70">
        <f t="shared" si="1"/>
        <v>0</v>
      </c>
    </row>
    <row r="81" spans="2:10" ht="15.75" x14ac:dyDescent="0.25">
      <c r="B81" s="95" t="s">
        <v>271</v>
      </c>
      <c r="C81" s="86" t="s">
        <v>230</v>
      </c>
      <c r="D81" s="87" t="s">
        <v>253</v>
      </c>
      <c r="E81" s="87">
        <v>2</v>
      </c>
      <c r="F81" s="87"/>
      <c r="G81" s="87"/>
      <c r="H81" s="86" t="s">
        <v>228</v>
      </c>
      <c r="I81" s="70"/>
      <c r="J81" s="70">
        <f t="shared" si="1"/>
        <v>0</v>
      </c>
    </row>
    <row r="82" spans="2:10" ht="15.75" x14ac:dyDescent="0.25">
      <c r="B82" s="95" t="s">
        <v>272</v>
      </c>
      <c r="C82" s="86" t="s">
        <v>231</v>
      </c>
      <c r="D82" s="87" t="s">
        <v>154</v>
      </c>
      <c r="E82" s="87">
        <v>33</v>
      </c>
      <c r="F82" s="87"/>
      <c r="G82" s="87"/>
      <c r="H82" s="86" t="s">
        <v>228</v>
      </c>
      <c r="I82" s="70"/>
      <c r="J82" s="70">
        <f t="shared" si="1"/>
        <v>0</v>
      </c>
    </row>
    <row r="83" spans="2:10" ht="15.75" x14ac:dyDescent="0.25">
      <c r="B83" s="92" t="s">
        <v>254</v>
      </c>
      <c r="C83" s="92"/>
      <c r="D83" s="92"/>
      <c r="E83" s="92"/>
      <c r="F83" s="92"/>
      <c r="G83" s="92"/>
      <c r="H83" s="92"/>
      <c r="I83" s="70"/>
      <c r="J83" s="70">
        <f t="shared" si="1"/>
        <v>0</v>
      </c>
    </row>
    <row r="84" spans="2:10" ht="31.5" x14ac:dyDescent="0.25">
      <c r="B84" s="95" t="s">
        <v>273</v>
      </c>
      <c r="C84" s="86" t="s">
        <v>233</v>
      </c>
      <c r="D84" s="87" t="s">
        <v>85</v>
      </c>
      <c r="E84" s="87">
        <v>282.3</v>
      </c>
      <c r="F84" s="87"/>
      <c r="G84" s="87"/>
      <c r="H84" s="86" t="s">
        <v>234</v>
      </c>
      <c r="I84" s="70"/>
      <c r="J84" s="70">
        <f t="shared" si="1"/>
        <v>0</v>
      </c>
    </row>
    <row r="85" spans="2:10" ht="15.75" x14ac:dyDescent="0.25">
      <c r="B85" s="95"/>
      <c r="C85" s="86" t="s">
        <v>192</v>
      </c>
      <c r="D85" s="87"/>
      <c r="E85" s="87"/>
      <c r="F85" s="87"/>
      <c r="G85" s="87"/>
      <c r="H85" s="86"/>
      <c r="I85" s="70"/>
      <c r="J85" s="70">
        <f t="shared" si="1"/>
        <v>0</v>
      </c>
    </row>
    <row r="86" spans="2:10" ht="31.5" x14ac:dyDescent="0.25">
      <c r="B86" s="95"/>
      <c r="C86" s="86" t="s">
        <v>193</v>
      </c>
      <c r="D86" s="87" t="s">
        <v>194</v>
      </c>
      <c r="E86" s="87" t="s">
        <v>245</v>
      </c>
      <c r="F86" s="87"/>
      <c r="G86" s="87"/>
      <c r="H86" s="86"/>
      <c r="I86" s="70"/>
      <c r="J86" s="70">
        <f t="shared" si="1"/>
        <v>0</v>
      </c>
    </row>
    <row r="87" spans="2:10" ht="31.5" x14ac:dyDescent="0.25">
      <c r="B87" s="95"/>
      <c r="C87" s="86" t="s">
        <v>196</v>
      </c>
      <c r="D87" s="87" t="s">
        <v>194</v>
      </c>
      <c r="E87" s="87" t="s">
        <v>246</v>
      </c>
      <c r="F87" s="87"/>
      <c r="G87" s="87"/>
      <c r="H87" s="86"/>
      <c r="I87" s="70"/>
      <c r="J87" s="70">
        <f t="shared" si="1"/>
        <v>0</v>
      </c>
    </row>
    <row r="88" spans="2:10" ht="31.5" x14ac:dyDescent="0.25">
      <c r="B88" s="95"/>
      <c r="C88" s="86" t="s">
        <v>198</v>
      </c>
      <c r="D88" s="87" t="s">
        <v>194</v>
      </c>
      <c r="E88" s="87" t="s">
        <v>247</v>
      </c>
      <c r="F88" s="87"/>
      <c r="G88" s="87"/>
      <c r="H88" s="86"/>
      <c r="I88" s="70"/>
      <c r="J88" s="70">
        <f t="shared" si="1"/>
        <v>0</v>
      </c>
    </row>
    <row r="89" spans="2:10" ht="15.75" x14ac:dyDescent="0.25">
      <c r="B89" s="95"/>
      <c r="C89" s="86" t="s">
        <v>200</v>
      </c>
      <c r="D89" s="87"/>
      <c r="E89" s="87"/>
      <c r="F89" s="87"/>
      <c r="G89" s="87"/>
      <c r="H89" s="86"/>
      <c r="I89" s="70"/>
      <c r="J89" s="70">
        <f t="shared" si="1"/>
        <v>0</v>
      </c>
    </row>
    <row r="90" spans="2:10" ht="15.75" x14ac:dyDescent="0.25">
      <c r="B90" s="95"/>
      <c r="C90" s="86" t="s">
        <v>201</v>
      </c>
      <c r="D90" s="87" t="s">
        <v>202</v>
      </c>
      <c r="E90" s="87" t="s">
        <v>203</v>
      </c>
      <c r="F90" s="87"/>
      <c r="G90" s="87"/>
      <c r="H90" s="86"/>
      <c r="I90" s="70"/>
      <c r="J90" s="70">
        <f t="shared" si="1"/>
        <v>0</v>
      </c>
    </row>
    <row r="91" spans="2:10" ht="15.75" x14ac:dyDescent="0.25">
      <c r="B91" s="95"/>
      <c r="C91" s="86" t="s">
        <v>204</v>
      </c>
      <c r="D91" s="87" t="s">
        <v>202</v>
      </c>
      <c r="E91" s="87" t="s">
        <v>205</v>
      </c>
      <c r="F91" s="87"/>
      <c r="G91" s="87"/>
      <c r="H91" s="86"/>
      <c r="I91" s="70"/>
      <c r="J91" s="70">
        <f t="shared" si="1"/>
        <v>0</v>
      </c>
    </row>
    <row r="92" spans="2:10" ht="15.75" x14ac:dyDescent="0.25">
      <c r="B92" s="95"/>
      <c r="C92" s="86" t="s">
        <v>206</v>
      </c>
      <c r="D92" s="87" t="s">
        <v>202</v>
      </c>
      <c r="E92" s="87" t="s">
        <v>248</v>
      </c>
      <c r="F92" s="87"/>
      <c r="G92" s="87"/>
      <c r="H92" s="86"/>
      <c r="I92" s="70"/>
      <c r="J92" s="70">
        <f t="shared" si="1"/>
        <v>0</v>
      </c>
    </row>
    <row r="93" spans="2:10" ht="15.75" x14ac:dyDescent="0.25">
      <c r="B93" s="95"/>
      <c r="C93" s="86" t="s">
        <v>208</v>
      </c>
      <c r="D93" s="87" t="s">
        <v>202</v>
      </c>
      <c r="E93" s="87" t="s">
        <v>249</v>
      </c>
      <c r="F93" s="87"/>
      <c r="G93" s="87"/>
      <c r="H93" s="86"/>
      <c r="I93" s="70"/>
      <c r="J93" s="70">
        <f t="shared" si="1"/>
        <v>0</v>
      </c>
    </row>
    <row r="94" spans="2:10" ht="15.75" x14ac:dyDescent="0.25">
      <c r="B94" s="95"/>
      <c r="C94" s="86" t="s">
        <v>210</v>
      </c>
      <c r="D94" s="87" t="s">
        <v>202</v>
      </c>
      <c r="E94" s="87" t="s">
        <v>250</v>
      </c>
      <c r="F94" s="87"/>
      <c r="G94" s="87"/>
      <c r="H94" s="86"/>
      <c r="I94" s="70"/>
      <c r="J94" s="70">
        <f t="shared" si="1"/>
        <v>0</v>
      </c>
    </row>
    <row r="95" spans="2:10" ht="15.75" x14ac:dyDescent="0.25">
      <c r="B95" s="95"/>
      <c r="C95" s="86" t="s">
        <v>212</v>
      </c>
      <c r="D95" s="87" t="s">
        <v>202</v>
      </c>
      <c r="E95" s="87" t="s">
        <v>251</v>
      </c>
      <c r="F95" s="87"/>
      <c r="G95" s="87"/>
      <c r="H95" s="86"/>
      <c r="I95" s="70"/>
      <c r="J95" s="70">
        <f t="shared" si="1"/>
        <v>0</v>
      </c>
    </row>
    <row r="96" spans="2:10" ht="15.75" x14ac:dyDescent="0.25">
      <c r="B96" s="95"/>
      <c r="C96" s="86" t="s">
        <v>214</v>
      </c>
      <c r="D96" s="87" t="s">
        <v>202</v>
      </c>
      <c r="E96" s="87" t="s">
        <v>215</v>
      </c>
      <c r="F96" s="87"/>
      <c r="G96" s="87"/>
      <c r="H96" s="86"/>
      <c r="I96" s="70"/>
      <c r="J96" s="70">
        <f t="shared" si="1"/>
        <v>0</v>
      </c>
    </row>
    <row r="97" spans="2:10" ht="15.75" x14ac:dyDescent="0.25">
      <c r="B97" s="95"/>
      <c r="C97" s="86" t="s">
        <v>216</v>
      </c>
      <c r="D97" s="87" t="s">
        <v>202</v>
      </c>
      <c r="E97" s="87" t="s">
        <v>217</v>
      </c>
      <c r="F97" s="87"/>
      <c r="G97" s="87"/>
      <c r="H97" s="86"/>
      <c r="I97" s="70"/>
      <c r="J97" s="70">
        <f t="shared" si="1"/>
        <v>0</v>
      </c>
    </row>
    <row r="98" spans="2:10" ht="15.75" x14ac:dyDescent="0.25">
      <c r="B98" s="95"/>
      <c r="C98" s="86" t="s">
        <v>218</v>
      </c>
      <c r="D98" s="87" t="s">
        <v>202</v>
      </c>
      <c r="E98" s="87" t="s">
        <v>219</v>
      </c>
      <c r="F98" s="87"/>
      <c r="G98" s="87"/>
      <c r="H98" s="86"/>
      <c r="I98" s="70"/>
      <c r="J98" s="70">
        <f t="shared" si="1"/>
        <v>0</v>
      </c>
    </row>
    <row r="99" spans="2:10" ht="15.75" x14ac:dyDescent="0.25">
      <c r="B99" s="95"/>
      <c r="C99" s="86" t="s">
        <v>220</v>
      </c>
      <c r="D99" s="87" t="s">
        <v>202</v>
      </c>
      <c r="E99" s="87" t="s">
        <v>252</v>
      </c>
      <c r="F99" s="87"/>
      <c r="G99" s="87"/>
      <c r="H99" s="86"/>
      <c r="I99" s="70"/>
      <c r="J99" s="70">
        <f t="shared" si="1"/>
        <v>0</v>
      </c>
    </row>
    <row r="100" spans="2:10" ht="15.75" x14ac:dyDescent="0.25">
      <c r="B100" s="95"/>
      <c r="C100" s="86" t="s">
        <v>222</v>
      </c>
      <c r="D100" s="87" t="s">
        <v>202</v>
      </c>
      <c r="E100" s="87" t="s">
        <v>223</v>
      </c>
      <c r="F100" s="87"/>
      <c r="G100" s="87"/>
      <c r="H100" s="86"/>
      <c r="I100" s="70"/>
      <c r="J100" s="70">
        <f t="shared" si="1"/>
        <v>0</v>
      </c>
    </row>
    <row r="101" spans="2:10" ht="15.75" x14ac:dyDescent="0.25">
      <c r="B101" s="95"/>
      <c r="C101" s="86" t="s">
        <v>224</v>
      </c>
      <c r="D101" s="87" t="s">
        <v>202</v>
      </c>
      <c r="E101" s="87" t="s">
        <v>225</v>
      </c>
      <c r="F101" s="87"/>
      <c r="G101" s="87"/>
      <c r="H101" s="86"/>
      <c r="I101" s="70"/>
      <c r="J101" s="70">
        <f t="shared" si="1"/>
        <v>0</v>
      </c>
    </row>
    <row r="102" spans="2:10" ht="15.75" x14ac:dyDescent="0.25">
      <c r="B102" s="95"/>
      <c r="C102" s="86" t="s">
        <v>226</v>
      </c>
      <c r="D102" s="87"/>
      <c r="E102" s="87"/>
      <c r="F102" s="87"/>
      <c r="G102" s="87"/>
      <c r="H102" s="86"/>
      <c r="I102" s="70"/>
      <c r="J102" s="70">
        <f t="shared" si="1"/>
        <v>0</v>
      </c>
    </row>
    <row r="103" spans="2:10" ht="15.75" x14ac:dyDescent="0.25">
      <c r="B103" s="95" t="s">
        <v>274</v>
      </c>
      <c r="C103" s="86" t="s">
        <v>235</v>
      </c>
      <c r="D103" s="87" t="s">
        <v>253</v>
      </c>
      <c r="E103" s="87">
        <v>11</v>
      </c>
      <c r="F103" s="87"/>
      <c r="G103" s="87"/>
      <c r="H103" s="86" t="s">
        <v>236</v>
      </c>
      <c r="I103" s="70"/>
      <c r="J103" s="70">
        <f t="shared" si="1"/>
        <v>0</v>
      </c>
    </row>
    <row r="104" spans="2:10" ht="15.75" x14ac:dyDescent="0.25">
      <c r="B104" s="95" t="s">
        <v>275</v>
      </c>
      <c r="C104" s="86" t="s">
        <v>237</v>
      </c>
      <c r="D104" s="87" t="s">
        <v>253</v>
      </c>
      <c r="E104" s="87">
        <v>2</v>
      </c>
      <c r="F104" s="87"/>
      <c r="G104" s="87"/>
      <c r="H104" s="86" t="s">
        <v>236</v>
      </c>
      <c r="I104" s="70"/>
      <c r="J104" s="70">
        <f t="shared" si="1"/>
        <v>0</v>
      </c>
    </row>
    <row r="105" spans="2:10" ht="15.75" x14ac:dyDescent="0.25">
      <c r="B105" s="95" t="s">
        <v>276</v>
      </c>
      <c r="C105" s="86" t="s">
        <v>238</v>
      </c>
      <c r="D105" s="87" t="s">
        <v>253</v>
      </c>
      <c r="E105" s="87">
        <v>2</v>
      </c>
      <c r="F105" s="87"/>
      <c r="G105" s="87"/>
      <c r="H105" s="86" t="s">
        <v>236</v>
      </c>
      <c r="I105" s="70"/>
      <c r="J105" s="70">
        <f t="shared" si="1"/>
        <v>0</v>
      </c>
    </row>
    <row r="106" spans="2:10" ht="15.75" x14ac:dyDescent="0.25">
      <c r="B106" s="95" t="s">
        <v>277</v>
      </c>
      <c r="C106" s="86" t="s">
        <v>239</v>
      </c>
      <c r="D106" s="87" t="s">
        <v>154</v>
      </c>
      <c r="E106" s="87">
        <v>33</v>
      </c>
      <c r="F106" s="87"/>
      <c r="G106" s="87"/>
      <c r="H106" s="86" t="s">
        <v>236</v>
      </c>
      <c r="I106" s="70"/>
      <c r="J106" s="70">
        <f t="shared" si="1"/>
        <v>0</v>
      </c>
    </row>
    <row r="107" spans="2:10" ht="15.75" x14ac:dyDescent="0.25">
      <c r="B107" s="95" t="s">
        <v>278</v>
      </c>
      <c r="C107" s="86" t="s">
        <v>241</v>
      </c>
      <c r="D107" s="87" t="s">
        <v>85</v>
      </c>
      <c r="E107" s="87">
        <v>288.77999999999997</v>
      </c>
      <c r="F107" s="87"/>
      <c r="G107" s="87"/>
      <c r="H107" s="86"/>
      <c r="I107" s="70"/>
      <c r="J107" s="70">
        <f t="shared" si="1"/>
        <v>0</v>
      </c>
    </row>
    <row r="108" spans="2:10" ht="15.75" x14ac:dyDescent="0.25">
      <c r="B108" s="95" t="s">
        <v>279</v>
      </c>
      <c r="C108" s="86" t="s">
        <v>242</v>
      </c>
      <c r="D108" s="87" t="s">
        <v>17</v>
      </c>
      <c r="E108" s="87">
        <v>2</v>
      </c>
      <c r="F108" s="87"/>
      <c r="G108" s="87"/>
      <c r="H108" s="86"/>
      <c r="I108" s="70"/>
      <c r="J108" s="70">
        <f>I108*G108</f>
        <v>0</v>
      </c>
    </row>
    <row r="109" spans="2:10" ht="15.75" x14ac:dyDescent="0.25">
      <c r="B109" s="96"/>
      <c r="J109" s="83">
        <f>SUM(J8:J108)</f>
        <v>0</v>
      </c>
    </row>
    <row r="110" spans="2:10" ht="15.75" x14ac:dyDescent="0.25">
      <c r="B110" s="97"/>
    </row>
    <row r="111" spans="2:10" x14ac:dyDescent="0.25">
      <c r="B111" s="81" t="s">
        <v>118</v>
      </c>
      <c r="C111" s="81"/>
      <c r="D111" s="81"/>
      <c r="E111" s="81"/>
      <c r="F111" s="81"/>
      <c r="G111" s="81"/>
      <c r="H111" s="81"/>
      <c r="I111" s="81"/>
      <c r="J111" s="81"/>
    </row>
  </sheetData>
  <mergeCells count="18">
    <mergeCell ref="I3:I4"/>
    <mergeCell ref="J3:J4"/>
    <mergeCell ref="B111:J111"/>
    <mergeCell ref="B1:J1"/>
    <mergeCell ref="G3:G4"/>
    <mergeCell ref="F3:F4"/>
    <mergeCell ref="B7:H7"/>
    <mergeCell ref="B8:H8"/>
    <mergeCell ref="B32:H32"/>
    <mergeCell ref="B58:H58"/>
    <mergeCell ref="B59:H59"/>
    <mergeCell ref="B83:H83"/>
    <mergeCell ref="B3:B4"/>
    <mergeCell ref="C3:C4"/>
    <mergeCell ref="D3:D4"/>
    <mergeCell ref="E3:E4"/>
    <mergeCell ref="H3:H4"/>
    <mergeCell ref="B6: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B1:H120"/>
  <sheetViews>
    <sheetView topLeftCell="A91" workbookViewId="0">
      <selection activeCell="H120" sqref="H120"/>
    </sheetView>
  </sheetViews>
  <sheetFormatPr defaultRowHeight="15" x14ac:dyDescent="0.25"/>
  <cols>
    <col min="3" max="3" width="40.140625" customWidth="1"/>
    <col min="6" max="6" width="42.85546875" customWidth="1"/>
    <col min="7" max="8" width="18.28515625" customWidth="1"/>
  </cols>
  <sheetData>
    <row r="1" spans="2:8" ht="66" customHeight="1" x14ac:dyDescent="0.25">
      <c r="B1" s="84" t="s">
        <v>375</v>
      </c>
      <c r="C1" s="84"/>
      <c r="D1" s="84"/>
      <c r="E1" s="84"/>
      <c r="F1" s="84"/>
      <c r="G1" s="84"/>
      <c r="H1" s="84"/>
    </row>
    <row r="3" spans="2:8" x14ac:dyDescent="0.25">
      <c r="B3" s="76" t="s">
        <v>77</v>
      </c>
      <c r="C3" s="76" t="s">
        <v>78</v>
      </c>
      <c r="D3" s="76" t="s">
        <v>79</v>
      </c>
      <c r="E3" s="76" t="s">
        <v>80</v>
      </c>
      <c r="F3" s="77" t="s">
        <v>81</v>
      </c>
      <c r="G3" s="78" t="s">
        <v>115</v>
      </c>
      <c r="H3" s="78" t="s">
        <v>116</v>
      </c>
    </row>
    <row r="4" spans="2:8" x14ac:dyDescent="0.25">
      <c r="B4" s="76"/>
      <c r="C4" s="76"/>
      <c r="D4" s="76"/>
      <c r="E4" s="76"/>
      <c r="F4" s="77"/>
      <c r="G4" s="78"/>
      <c r="H4" s="78"/>
    </row>
    <row r="5" spans="2:8" ht="15.75" x14ac:dyDescent="0.25">
      <c r="B5" s="74">
        <v>1</v>
      </c>
      <c r="C5" s="74">
        <v>2</v>
      </c>
      <c r="D5" s="74">
        <v>3</v>
      </c>
      <c r="E5" s="74">
        <v>4</v>
      </c>
      <c r="F5" s="75">
        <v>5</v>
      </c>
      <c r="G5" s="75">
        <v>6</v>
      </c>
      <c r="H5" s="74">
        <v>7</v>
      </c>
    </row>
    <row r="6" spans="2:8" ht="15.75" x14ac:dyDescent="0.25">
      <c r="B6" s="68" t="s">
        <v>280</v>
      </c>
      <c r="C6" s="68"/>
      <c r="D6" s="68"/>
      <c r="E6" s="68"/>
      <c r="F6" s="68"/>
      <c r="G6" s="69"/>
      <c r="H6" s="70"/>
    </row>
    <row r="7" spans="2:8" ht="15.75" x14ac:dyDescent="0.25">
      <c r="B7" s="99" t="s">
        <v>281</v>
      </c>
      <c r="C7" s="99"/>
      <c r="D7" s="99"/>
      <c r="E7" s="99"/>
      <c r="F7" s="99"/>
      <c r="G7" s="69"/>
      <c r="H7" s="70"/>
    </row>
    <row r="8" spans="2:8" ht="15.75" x14ac:dyDescent="0.25">
      <c r="B8" s="99" t="s">
        <v>282</v>
      </c>
      <c r="C8" s="99"/>
      <c r="D8" s="99"/>
      <c r="E8" s="99"/>
      <c r="F8" s="99"/>
      <c r="G8" s="69"/>
      <c r="H8" s="70">
        <f>G8*E8</f>
        <v>0</v>
      </c>
    </row>
    <row r="9" spans="2:8" ht="31.5" x14ac:dyDescent="0.25">
      <c r="B9" s="66">
        <v>1</v>
      </c>
      <c r="C9" s="71" t="s">
        <v>283</v>
      </c>
      <c r="D9" s="66" t="s">
        <v>100</v>
      </c>
      <c r="E9" s="66">
        <v>13.8</v>
      </c>
      <c r="F9" s="66"/>
      <c r="G9" s="69"/>
      <c r="H9" s="70">
        <f t="shared" ref="H9:H72" si="0">G9*E9</f>
        <v>0</v>
      </c>
    </row>
    <row r="10" spans="2:8" ht="15.75" x14ac:dyDescent="0.25">
      <c r="B10" s="66">
        <v>2</v>
      </c>
      <c r="C10" s="71" t="s">
        <v>284</v>
      </c>
      <c r="D10" s="66" t="s">
        <v>100</v>
      </c>
      <c r="E10" s="66">
        <v>13.8</v>
      </c>
      <c r="F10" s="66"/>
      <c r="G10" s="69"/>
      <c r="H10" s="70">
        <f>G10*E10</f>
        <v>0</v>
      </c>
    </row>
    <row r="11" spans="2:8" ht="15.75" x14ac:dyDescent="0.25">
      <c r="B11" s="66">
        <v>3</v>
      </c>
      <c r="C11" s="71" t="s">
        <v>285</v>
      </c>
      <c r="D11" s="66" t="s">
        <v>17</v>
      </c>
      <c r="E11" s="66">
        <v>2</v>
      </c>
      <c r="F11" s="100"/>
      <c r="G11" s="69"/>
      <c r="H11" s="70">
        <f t="shared" si="0"/>
        <v>0</v>
      </c>
    </row>
    <row r="12" spans="2:8" ht="47.25" x14ac:dyDescent="0.25">
      <c r="B12" s="66">
        <v>4</v>
      </c>
      <c r="C12" s="71" t="s">
        <v>286</v>
      </c>
      <c r="D12" s="66" t="s">
        <v>17</v>
      </c>
      <c r="E12" s="66">
        <v>2</v>
      </c>
      <c r="F12" s="100"/>
      <c r="G12" s="69"/>
      <c r="H12" s="70">
        <f t="shared" si="0"/>
        <v>0</v>
      </c>
    </row>
    <row r="13" spans="2:8" ht="15.75" x14ac:dyDescent="0.25">
      <c r="B13" s="66">
        <v>5</v>
      </c>
      <c r="C13" s="71" t="s">
        <v>287</v>
      </c>
      <c r="D13" s="66" t="s">
        <v>100</v>
      </c>
      <c r="E13" s="66">
        <v>13.8</v>
      </c>
      <c r="F13" s="100"/>
      <c r="G13" s="69"/>
      <c r="H13" s="70">
        <f t="shared" si="0"/>
        <v>0</v>
      </c>
    </row>
    <row r="14" spans="2:8" ht="47.25" x14ac:dyDescent="0.25">
      <c r="B14" s="66">
        <v>6</v>
      </c>
      <c r="C14" s="71" t="s">
        <v>288</v>
      </c>
      <c r="D14" s="66" t="s">
        <v>100</v>
      </c>
      <c r="E14" s="66">
        <v>13.8</v>
      </c>
      <c r="F14" s="100" t="s">
        <v>289</v>
      </c>
      <c r="G14" s="69"/>
      <c r="H14" s="70">
        <f t="shared" si="0"/>
        <v>0</v>
      </c>
    </row>
    <row r="15" spans="2:8" ht="78.75" x14ac:dyDescent="0.25">
      <c r="B15" s="66">
        <v>7</v>
      </c>
      <c r="C15" s="71" t="s">
        <v>290</v>
      </c>
      <c r="D15" s="66" t="s">
        <v>17</v>
      </c>
      <c r="E15" s="66">
        <v>2</v>
      </c>
      <c r="F15" s="100" t="s">
        <v>291</v>
      </c>
      <c r="G15" s="69"/>
      <c r="H15" s="70">
        <f t="shared" si="0"/>
        <v>0</v>
      </c>
    </row>
    <row r="16" spans="2:8" ht="15.75" x14ac:dyDescent="0.25">
      <c r="B16" s="101" t="s">
        <v>292</v>
      </c>
      <c r="C16" s="101"/>
      <c r="D16" s="101"/>
      <c r="E16" s="101"/>
      <c r="F16" s="101"/>
      <c r="G16" s="69"/>
      <c r="H16" s="70">
        <f t="shared" si="0"/>
        <v>0</v>
      </c>
    </row>
    <row r="17" spans="2:8" ht="15.75" x14ac:dyDescent="0.25">
      <c r="B17" s="66">
        <v>8</v>
      </c>
      <c r="C17" s="102" t="s">
        <v>293</v>
      </c>
      <c r="D17" s="66" t="s">
        <v>85</v>
      </c>
      <c r="E17" s="67">
        <v>0.94</v>
      </c>
      <c r="F17" s="102"/>
      <c r="G17" s="69"/>
      <c r="H17" s="70">
        <f t="shared" si="0"/>
        <v>0</v>
      </c>
    </row>
    <row r="18" spans="2:8" ht="15.75" x14ac:dyDescent="0.25">
      <c r="B18" s="66">
        <v>9</v>
      </c>
      <c r="C18" s="102" t="s">
        <v>294</v>
      </c>
      <c r="D18" s="66" t="s">
        <v>85</v>
      </c>
      <c r="E18" s="67">
        <v>3.33</v>
      </c>
      <c r="F18" s="102"/>
      <c r="G18" s="69"/>
      <c r="H18" s="70">
        <f t="shared" si="0"/>
        <v>0</v>
      </c>
    </row>
    <row r="19" spans="2:8" ht="31.5" x14ac:dyDescent="0.25">
      <c r="B19" s="66">
        <v>10</v>
      </c>
      <c r="C19" s="71" t="s">
        <v>295</v>
      </c>
      <c r="D19" s="66" t="s">
        <v>85</v>
      </c>
      <c r="E19" s="66">
        <v>1.61</v>
      </c>
      <c r="F19" s="66" t="s">
        <v>296</v>
      </c>
      <c r="G19" s="69"/>
      <c r="H19" s="70">
        <f t="shared" si="0"/>
        <v>0</v>
      </c>
    </row>
    <row r="20" spans="2:8" ht="31.5" x14ac:dyDescent="0.25">
      <c r="B20" s="66">
        <v>11</v>
      </c>
      <c r="C20" s="71" t="s">
        <v>297</v>
      </c>
      <c r="D20" s="66" t="s">
        <v>100</v>
      </c>
      <c r="E20" s="66">
        <v>0.28999999999999998</v>
      </c>
      <c r="F20" s="66" t="s">
        <v>298</v>
      </c>
      <c r="G20" s="69"/>
      <c r="H20" s="70">
        <f t="shared" si="0"/>
        <v>0</v>
      </c>
    </row>
    <row r="21" spans="2:8" ht="15.75" x14ac:dyDescent="0.25">
      <c r="B21" s="66">
        <v>20</v>
      </c>
      <c r="C21" s="71" t="s">
        <v>299</v>
      </c>
      <c r="D21" s="66" t="s">
        <v>85</v>
      </c>
      <c r="E21" s="66">
        <v>0.8</v>
      </c>
      <c r="F21" s="66" t="s">
        <v>300</v>
      </c>
      <c r="G21" s="69"/>
      <c r="H21" s="70">
        <f t="shared" si="0"/>
        <v>0</v>
      </c>
    </row>
    <row r="22" spans="2:8" ht="15.75" x14ac:dyDescent="0.25">
      <c r="B22" s="66">
        <v>21</v>
      </c>
      <c r="C22" s="71" t="s">
        <v>301</v>
      </c>
      <c r="D22" s="66" t="s">
        <v>85</v>
      </c>
      <c r="E22" s="66">
        <v>2.8</v>
      </c>
      <c r="F22" s="66" t="s">
        <v>300</v>
      </c>
      <c r="G22" s="69"/>
      <c r="H22" s="70">
        <f t="shared" si="0"/>
        <v>0</v>
      </c>
    </row>
    <row r="23" spans="2:8" ht="15.75" x14ac:dyDescent="0.25">
      <c r="B23" s="101" t="s">
        <v>302</v>
      </c>
      <c r="C23" s="101"/>
      <c r="D23" s="101"/>
      <c r="E23" s="101"/>
      <c r="F23" s="101"/>
      <c r="G23" s="69"/>
      <c r="H23" s="70">
        <f t="shared" si="0"/>
        <v>0</v>
      </c>
    </row>
    <row r="24" spans="2:8" ht="15.75" x14ac:dyDescent="0.25">
      <c r="B24" s="67">
        <v>22</v>
      </c>
      <c r="C24" s="102" t="s">
        <v>303</v>
      </c>
      <c r="D24" s="66" t="s">
        <v>85</v>
      </c>
      <c r="E24" s="66">
        <v>0.5</v>
      </c>
      <c r="F24" s="71" t="s">
        <v>304</v>
      </c>
      <c r="G24" s="69"/>
      <c r="H24" s="70">
        <f t="shared" si="0"/>
        <v>0</v>
      </c>
    </row>
    <row r="25" spans="2:8" ht="15.75" x14ac:dyDescent="0.25">
      <c r="B25" s="67">
        <v>23</v>
      </c>
      <c r="C25" s="102" t="s">
        <v>305</v>
      </c>
      <c r="D25" s="66" t="s">
        <v>17</v>
      </c>
      <c r="E25" s="66">
        <v>3</v>
      </c>
      <c r="F25" s="71"/>
      <c r="G25" s="69"/>
      <c r="H25" s="70">
        <f t="shared" si="0"/>
        <v>0</v>
      </c>
    </row>
    <row r="26" spans="2:8" ht="15.75" x14ac:dyDescent="0.25">
      <c r="B26" s="67">
        <v>24</v>
      </c>
      <c r="C26" s="102" t="s">
        <v>306</v>
      </c>
      <c r="D26" s="66" t="s">
        <v>145</v>
      </c>
      <c r="E26" s="66">
        <v>13.1</v>
      </c>
      <c r="F26" s="71"/>
      <c r="G26" s="70"/>
      <c r="H26" s="70">
        <f t="shared" si="0"/>
        <v>0</v>
      </c>
    </row>
    <row r="27" spans="2:8" ht="31.5" x14ac:dyDescent="0.25">
      <c r="B27" s="67">
        <v>25</v>
      </c>
      <c r="C27" s="71" t="s">
        <v>307</v>
      </c>
      <c r="D27" s="66" t="s">
        <v>85</v>
      </c>
      <c r="E27" s="100">
        <v>21</v>
      </c>
      <c r="F27" s="100"/>
      <c r="G27" s="70"/>
      <c r="H27" s="70">
        <f t="shared" si="0"/>
        <v>0</v>
      </c>
    </row>
    <row r="28" spans="2:8" ht="31.5" x14ac:dyDescent="0.25">
      <c r="B28" s="67">
        <v>26</v>
      </c>
      <c r="C28" s="71" t="s">
        <v>308</v>
      </c>
      <c r="D28" s="66" t="s">
        <v>85</v>
      </c>
      <c r="E28" s="100">
        <v>21</v>
      </c>
      <c r="F28" s="100"/>
      <c r="G28" s="70"/>
      <c r="H28" s="70">
        <f t="shared" si="0"/>
        <v>0</v>
      </c>
    </row>
    <row r="29" spans="2:8" ht="15.75" x14ac:dyDescent="0.25">
      <c r="B29" s="65">
        <v>27</v>
      </c>
      <c r="C29" s="72" t="s">
        <v>95</v>
      </c>
      <c r="D29" s="64" t="s">
        <v>85</v>
      </c>
      <c r="E29" s="103">
        <v>40</v>
      </c>
      <c r="F29" s="71" t="s">
        <v>309</v>
      </c>
      <c r="G29" s="70"/>
      <c r="H29" s="70">
        <f t="shared" si="0"/>
        <v>0</v>
      </c>
    </row>
    <row r="30" spans="2:8" ht="15.75" x14ac:dyDescent="0.25">
      <c r="B30" s="65"/>
      <c r="C30" s="72"/>
      <c r="D30" s="64"/>
      <c r="E30" s="103"/>
      <c r="F30" s="71" t="s">
        <v>310</v>
      </c>
      <c r="G30" s="70"/>
      <c r="H30" s="70">
        <f t="shared" si="0"/>
        <v>0</v>
      </c>
    </row>
    <row r="31" spans="2:8" ht="47.25" x14ac:dyDescent="0.25">
      <c r="B31" s="65"/>
      <c r="C31" s="72"/>
      <c r="D31" s="64"/>
      <c r="E31" s="103"/>
      <c r="F31" s="71" t="s">
        <v>311</v>
      </c>
      <c r="G31" s="70"/>
      <c r="H31" s="70">
        <f t="shared" si="0"/>
        <v>0</v>
      </c>
    </row>
    <row r="32" spans="2:8" ht="31.5" x14ac:dyDescent="0.25">
      <c r="B32" s="67">
        <v>28</v>
      </c>
      <c r="C32" s="71" t="s">
        <v>312</v>
      </c>
      <c r="D32" s="66" t="s">
        <v>85</v>
      </c>
      <c r="E32" s="100">
        <v>40</v>
      </c>
      <c r="F32" s="71" t="s">
        <v>313</v>
      </c>
      <c r="G32" s="70"/>
      <c r="H32" s="70">
        <f t="shared" si="0"/>
        <v>0</v>
      </c>
    </row>
    <row r="33" spans="2:8" ht="47.25" x14ac:dyDescent="0.25">
      <c r="B33" s="67">
        <v>29</v>
      </c>
      <c r="C33" s="71" t="s">
        <v>314</v>
      </c>
      <c r="D33" s="66" t="s">
        <v>85</v>
      </c>
      <c r="E33" s="100">
        <v>40</v>
      </c>
      <c r="F33" s="104" t="s">
        <v>315</v>
      </c>
      <c r="G33" s="70"/>
      <c r="H33" s="70">
        <f t="shared" si="0"/>
        <v>0</v>
      </c>
    </row>
    <row r="34" spans="2:8" ht="31.5" x14ac:dyDescent="0.25">
      <c r="B34" s="65">
        <v>30</v>
      </c>
      <c r="C34" s="72" t="s">
        <v>316</v>
      </c>
      <c r="D34" s="64" t="s">
        <v>85</v>
      </c>
      <c r="E34" s="103">
        <v>40</v>
      </c>
      <c r="F34" s="100" t="s">
        <v>317</v>
      </c>
      <c r="G34" s="69"/>
      <c r="H34" s="70">
        <f t="shared" si="0"/>
        <v>0</v>
      </c>
    </row>
    <row r="35" spans="2:8" ht="15.75" x14ac:dyDescent="0.25">
      <c r="B35" s="65"/>
      <c r="C35" s="72"/>
      <c r="D35" s="64"/>
      <c r="E35" s="103"/>
      <c r="F35" s="100" t="s">
        <v>318</v>
      </c>
      <c r="G35" s="70"/>
      <c r="H35" s="70">
        <f t="shared" si="0"/>
        <v>0</v>
      </c>
    </row>
    <row r="36" spans="2:8" ht="15.75" x14ac:dyDescent="0.25">
      <c r="B36" s="65"/>
      <c r="C36" s="72"/>
      <c r="D36" s="64"/>
      <c r="E36" s="103"/>
      <c r="F36" s="100" t="s">
        <v>319</v>
      </c>
      <c r="G36" s="70"/>
      <c r="H36" s="70">
        <f t="shared" si="0"/>
        <v>0</v>
      </c>
    </row>
    <row r="37" spans="2:8" ht="31.5" x14ac:dyDescent="0.25">
      <c r="B37" s="67">
        <v>31</v>
      </c>
      <c r="C37" s="71" t="s">
        <v>320</v>
      </c>
      <c r="D37" s="66" t="s">
        <v>85</v>
      </c>
      <c r="E37" s="100">
        <v>40</v>
      </c>
      <c r="F37" s="100" t="s">
        <v>321</v>
      </c>
      <c r="G37" s="70"/>
      <c r="H37" s="70">
        <f t="shared" si="0"/>
        <v>0</v>
      </c>
    </row>
    <row r="38" spans="2:8" ht="15.75" x14ac:dyDescent="0.25">
      <c r="B38" s="67">
        <v>32</v>
      </c>
      <c r="C38" s="102" t="s">
        <v>322</v>
      </c>
      <c r="D38" s="66" t="s">
        <v>17</v>
      </c>
      <c r="E38" s="100">
        <v>3</v>
      </c>
      <c r="F38" s="100"/>
      <c r="G38" s="70"/>
      <c r="H38" s="70">
        <f t="shared" si="0"/>
        <v>0</v>
      </c>
    </row>
    <row r="39" spans="2:8" ht="15.75" x14ac:dyDescent="0.25">
      <c r="B39" s="67">
        <v>33</v>
      </c>
      <c r="C39" s="102" t="s">
        <v>323</v>
      </c>
      <c r="D39" s="66" t="s">
        <v>145</v>
      </c>
      <c r="E39" s="100">
        <v>13.1</v>
      </c>
      <c r="F39" s="100" t="s">
        <v>300</v>
      </c>
      <c r="G39" s="70"/>
      <c r="H39" s="70">
        <f t="shared" si="0"/>
        <v>0</v>
      </c>
    </row>
    <row r="40" spans="2:8" ht="15.75" x14ac:dyDescent="0.25">
      <c r="B40" s="67">
        <v>34</v>
      </c>
      <c r="C40" s="102" t="s">
        <v>324</v>
      </c>
      <c r="D40" s="66" t="s">
        <v>85</v>
      </c>
      <c r="E40" s="66">
        <v>0.5</v>
      </c>
      <c r="F40" s="100" t="s">
        <v>300</v>
      </c>
      <c r="G40" s="70"/>
      <c r="H40" s="70">
        <f t="shared" si="0"/>
        <v>0</v>
      </c>
    </row>
    <row r="41" spans="2:8" ht="15.75" x14ac:dyDescent="0.25">
      <c r="B41" s="68" t="s">
        <v>325</v>
      </c>
      <c r="C41" s="68"/>
      <c r="D41" s="68"/>
      <c r="E41" s="68"/>
      <c r="F41" s="68"/>
      <c r="G41" s="69"/>
      <c r="H41" s="70">
        <f t="shared" si="0"/>
        <v>0</v>
      </c>
    </row>
    <row r="42" spans="2:8" ht="15.75" x14ac:dyDescent="0.25">
      <c r="B42" s="99" t="s">
        <v>281</v>
      </c>
      <c r="C42" s="99"/>
      <c r="D42" s="99"/>
      <c r="E42" s="99"/>
      <c r="F42" s="99"/>
      <c r="G42" s="70"/>
      <c r="H42" s="70">
        <f t="shared" si="0"/>
        <v>0</v>
      </c>
    </row>
    <row r="43" spans="2:8" ht="15.75" x14ac:dyDescent="0.25">
      <c r="B43" s="99" t="s">
        <v>282</v>
      </c>
      <c r="C43" s="99"/>
      <c r="D43" s="99"/>
      <c r="E43" s="99"/>
      <c r="F43" s="99"/>
      <c r="G43" s="70"/>
      <c r="H43" s="70">
        <f t="shared" si="0"/>
        <v>0</v>
      </c>
    </row>
    <row r="44" spans="2:8" ht="15.75" x14ac:dyDescent="0.25">
      <c r="B44" s="66">
        <v>35</v>
      </c>
      <c r="C44" s="71" t="s">
        <v>285</v>
      </c>
      <c r="D44" s="66" t="s">
        <v>17</v>
      </c>
      <c r="E44" s="66">
        <v>0</v>
      </c>
      <c r="F44" s="71"/>
      <c r="G44" s="70"/>
      <c r="H44" s="70">
        <f t="shared" si="0"/>
        <v>0</v>
      </c>
    </row>
    <row r="45" spans="2:8" ht="31.5" x14ac:dyDescent="0.25">
      <c r="B45" s="66">
        <v>36</v>
      </c>
      <c r="C45" s="71" t="s">
        <v>326</v>
      </c>
      <c r="D45" s="66" t="s">
        <v>85</v>
      </c>
      <c r="E45" s="66">
        <v>2.46</v>
      </c>
      <c r="F45" s="66" t="s">
        <v>327</v>
      </c>
      <c r="G45" s="70"/>
      <c r="H45" s="70">
        <f t="shared" si="0"/>
        <v>0</v>
      </c>
    </row>
    <row r="46" spans="2:8" ht="47.25" x14ac:dyDescent="0.25">
      <c r="B46" s="66">
        <v>37</v>
      </c>
      <c r="C46" s="71" t="s">
        <v>286</v>
      </c>
      <c r="D46" s="66" t="s">
        <v>17</v>
      </c>
      <c r="E46" s="66">
        <v>2</v>
      </c>
      <c r="F46" s="66"/>
      <c r="G46" s="70"/>
      <c r="H46" s="70">
        <f t="shared" si="0"/>
        <v>0</v>
      </c>
    </row>
    <row r="47" spans="2:8" ht="47.25" x14ac:dyDescent="0.25">
      <c r="B47" s="66">
        <v>38</v>
      </c>
      <c r="C47" s="71" t="s">
        <v>328</v>
      </c>
      <c r="D47" s="66" t="s">
        <v>85</v>
      </c>
      <c r="E47" s="66">
        <v>2.46</v>
      </c>
      <c r="F47" s="100" t="s">
        <v>329</v>
      </c>
      <c r="G47" s="70"/>
      <c r="H47" s="70">
        <f t="shared" si="0"/>
        <v>0</v>
      </c>
    </row>
    <row r="48" spans="2:8" ht="47.25" x14ac:dyDescent="0.25">
      <c r="B48" s="66">
        <v>39</v>
      </c>
      <c r="C48" s="71" t="s">
        <v>330</v>
      </c>
      <c r="D48" s="66" t="s">
        <v>85</v>
      </c>
      <c r="E48" s="66">
        <v>12.25</v>
      </c>
      <c r="F48" s="100" t="s">
        <v>331</v>
      </c>
      <c r="G48" s="70"/>
      <c r="H48" s="70">
        <f t="shared" si="0"/>
        <v>0</v>
      </c>
    </row>
    <row r="49" spans="2:8" ht="94.5" x14ac:dyDescent="0.25">
      <c r="B49" s="66">
        <v>40</v>
      </c>
      <c r="C49" s="71" t="s">
        <v>332</v>
      </c>
      <c r="D49" s="66" t="s">
        <v>85</v>
      </c>
      <c r="E49" s="66">
        <v>12.35</v>
      </c>
      <c r="F49" s="100" t="s">
        <v>333</v>
      </c>
      <c r="G49" s="70"/>
      <c r="H49" s="70">
        <f t="shared" si="0"/>
        <v>0</v>
      </c>
    </row>
    <row r="50" spans="2:8" ht="78.75" x14ac:dyDescent="0.25">
      <c r="B50" s="66">
        <v>41</v>
      </c>
      <c r="C50" s="71" t="s">
        <v>334</v>
      </c>
      <c r="D50" s="66" t="s">
        <v>17</v>
      </c>
      <c r="E50" s="66">
        <v>2</v>
      </c>
      <c r="F50" s="100" t="s">
        <v>291</v>
      </c>
      <c r="G50" s="70"/>
      <c r="H50" s="70">
        <f t="shared" si="0"/>
        <v>0</v>
      </c>
    </row>
    <row r="51" spans="2:8" ht="15.75" x14ac:dyDescent="0.25">
      <c r="B51" s="101" t="s">
        <v>292</v>
      </c>
      <c r="C51" s="101"/>
      <c r="D51" s="101"/>
      <c r="E51" s="101"/>
      <c r="F51" s="101"/>
      <c r="G51" s="70"/>
      <c r="H51" s="70">
        <f t="shared" si="0"/>
        <v>0</v>
      </c>
    </row>
    <row r="52" spans="2:8" ht="15.75" x14ac:dyDescent="0.25">
      <c r="B52" s="66">
        <v>42</v>
      </c>
      <c r="C52" s="102" t="s">
        <v>293</v>
      </c>
      <c r="D52" s="67" t="s">
        <v>85</v>
      </c>
      <c r="E52" s="67">
        <v>0.8</v>
      </c>
      <c r="F52" s="102"/>
      <c r="G52" s="70"/>
      <c r="H52" s="70">
        <f t="shared" si="0"/>
        <v>0</v>
      </c>
    </row>
    <row r="53" spans="2:8" ht="15.75" x14ac:dyDescent="0.25">
      <c r="B53" s="66">
        <v>43</v>
      </c>
      <c r="C53" s="102" t="s">
        <v>294</v>
      </c>
      <c r="D53" s="67" t="s">
        <v>85</v>
      </c>
      <c r="E53" s="67">
        <v>2.8</v>
      </c>
      <c r="F53" s="102"/>
      <c r="G53" s="70"/>
      <c r="H53" s="70">
        <f t="shared" si="0"/>
        <v>0</v>
      </c>
    </row>
    <row r="54" spans="2:8" ht="31.5" x14ac:dyDescent="0.25">
      <c r="B54" s="66">
        <v>44</v>
      </c>
      <c r="C54" s="71" t="s">
        <v>335</v>
      </c>
      <c r="D54" s="66" t="s">
        <v>17</v>
      </c>
      <c r="E54" s="66">
        <v>1</v>
      </c>
      <c r="F54" s="102"/>
      <c r="G54" s="70"/>
      <c r="H54" s="70">
        <f t="shared" si="0"/>
        <v>0</v>
      </c>
    </row>
    <row r="55" spans="2:8" ht="31.5" x14ac:dyDescent="0.25">
      <c r="B55" s="66">
        <v>45</v>
      </c>
      <c r="C55" s="71" t="s">
        <v>295</v>
      </c>
      <c r="D55" s="66" t="s">
        <v>85</v>
      </c>
      <c r="E55" s="66">
        <v>2.13</v>
      </c>
      <c r="F55" s="66" t="s">
        <v>336</v>
      </c>
      <c r="G55" s="70"/>
      <c r="H55" s="70">
        <f t="shared" si="0"/>
        <v>0</v>
      </c>
    </row>
    <row r="56" spans="2:8" ht="15.75" x14ac:dyDescent="0.25">
      <c r="B56" s="64">
        <v>46</v>
      </c>
      <c r="C56" s="72" t="s">
        <v>337</v>
      </c>
      <c r="D56" s="64" t="s">
        <v>100</v>
      </c>
      <c r="E56" s="64">
        <v>0.19</v>
      </c>
      <c r="F56" s="66" t="s">
        <v>338</v>
      </c>
      <c r="G56" s="70"/>
      <c r="H56" s="70">
        <f t="shared" si="0"/>
        <v>0</v>
      </c>
    </row>
    <row r="57" spans="2:8" ht="15.75" x14ac:dyDescent="0.25">
      <c r="B57" s="64"/>
      <c r="C57" s="72"/>
      <c r="D57" s="64"/>
      <c r="E57" s="64"/>
      <c r="F57" s="66" t="s">
        <v>339</v>
      </c>
      <c r="G57" s="70"/>
      <c r="H57" s="70">
        <f t="shared" si="0"/>
        <v>0</v>
      </c>
    </row>
    <row r="58" spans="2:8" ht="15.75" x14ac:dyDescent="0.25">
      <c r="B58" s="64"/>
      <c r="C58" s="72"/>
      <c r="D58" s="64"/>
      <c r="E58" s="64"/>
      <c r="F58" s="66" t="s">
        <v>340</v>
      </c>
      <c r="G58" s="70"/>
      <c r="H58" s="70">
        <f t="shared" si="0"/>
        <v>0</v>
      </c>
    </row>
    <row r="59" spans="2:8" ht="15.75" x14ac:dyDescent="0.25">
      <c r="B59" s="66">
        <v>55</v>
      </c>
      <c r="C59" s="71" t="s">
        <v>299</v>
      </c>
      <c r="D59" s="66" t="s">
        <v>85</v>
      </c>
      <c r="E59" s="66">
        <v>0.8</v>
      </c>
      <c r="F59" s="66" t="s">
        <v>300</v>
      </c>
      <c r="G59" s="70"/>
      <c r="H59" s="70">
        <f t="shared" si="0"/>
        <v>0</v>
      </c>
    </row>
    <row r="60" spans="2:8" ht="15.75" x14ac:dyDescent="0.25">
      <c r="B60" s="66">
        <v>56</v>
      </c>
      <c r="C60" s="71" t="s">
        <v>301</v>
      </c>
      <c r="D60" s="66" t="s">
        <v>85</v>
      </c>
      <c r="E60" s="66">
        <v>2.8</v>
      </c>
      <c r="F60" s="66" t="s">
        <v>300</v>
      </c>
      <c r="G60" s="70"/>
      <c r="H60" s="70">
        <f t="shared" si="0"/>
        <v>0</v>
      </c>
    </row>
    <row r="61" spans="2:8" ht="15.75" x14ac:dyDescent="0.25">
      <c r="B61" s="101" t="s">
        <v>302</v>
      </c>
      <c r="C61" s="101"/>
      <c r="D61" s="101"/>
      <c r="E61" s="101"/>
      <c r="F61" s="101"/>
      <c r="G61" s="70"/>
      <c r="H61" s="70">
        <f t="shared" si="0"/>
        <v>0</v>
      </c>
    </row>
    <row r="62" spans="2:8" ht="15.75" x14ac:dyDescent="0.25">
      <c r="B62" s="67">
        <v>57</v>
      </c>
      <c r="C62" s="102" t="s">
        <v>303</v>
      </c>
      <c r="D62" s="66" t="s">
        <v>85</v>
      </c>
      <c r="E62" s="66">
        <v>0.5</v>
      </c>
      <c r="F62" s="66" t="s">
        <v>304</v>
      </c>
      <c r="G62" s="70"/>
      <c r="H62" s="70">
        <f t="shared" si="0"/>
        <v>0</v>
      </c>
    </row>
    <row r="63" spans="2:8" ht="15.75" x14ac:dyDescent="0.25">
      <c r="B63" s="67">
        <v>58</v>
      </c>
      <c r="C63" s="102" t="s">
        <v>341</v>
      </c>
      <c r="D63" s="66" t="s">
        <v>17</v>
      </c>
      <c r="E63" s="66">
        <v>5</v>
      </c>
      <c r="F63" s="71"/>
      <c r="G63" s="70"/>
      <c r="H63" s="70">
        <f t="shared" si="0"/>
        <v>0</v>
      </c>
    </row>
    <row r="64" spans="2:8" ht="15.75" x14ac:dyDescent="0.25">
      <c r="B64" s="67">
        <v>59</v>
      </c>
      <c r="C64" s="102" t="s">
        <v>306</v>
      </c>
      <c r="D64" s="66" t="s">
        <v>145</v>
      </c>
      <c r="E64" s="66">
        <v>19.350000000000001</v>
      </c>
      <c r="F64" s="71"/>
      <c r="G64" s="70"/>
      <c r="H64" s="70">
        <f t="shared" si="0"/>
        <v>0</v>
      </c>
    </row>
    <row r="65" spans="2:8" ht="31.5" x14ac:dyDescent="0.25">
      <c r="B65" s="67">
        <v>60</v>
      </c>
      <c r="C65" s="71" t="s">
        <v>342</v>
      </c>
      <c r="D65" s="66" t="s">
        <v>17</v>
      </c>
      <c r="E65" s="66">
        <v>1</v>
      </c>
      <c r="F65" s="71"/>
      <c r="G65" s="70"/>
      <c r="H65" s="70">
        <f t="shared" si="0"/>
        <v>0</v>
      </c>
    </row>
    <row r="66" spans="2:8" ht="31.5" x14ac:dyDescent="0.25">
      <c r="B66" s="67">
        <v>61</v>
      </c>
      <c r="C66" s="71" t="s">
        <v>307</v>
      </c>
      <c r="D66" s="66" t="s">
        <v>85</v>
      </c>
      <c r="E66" s="100">
        <v>28.96</v>
      </c>
      <c r="F66" s="100"/>
      <c r="G66" s="70"/>
      <c r="H66" s="70">
        <f t="shared" si="0"/>
        <v>0</v>
      </c>
    </row>
    <row r="67" spans="2:8" ht="31.5" x14ac:dyDescent="0.25">
      <c r="B67" s="67">
        <v>62</v>
      </c>
      <c r="C67" s="71" t="s">
        <v>308</v>
      </c>
      <c r="D67" s="66" t="s">
        <v>85</v>
      </c>
      <c r="E67" s="100">
        <v>28.96</v>
      </c>
      <c r="F67" s="100"/>
      <c r="G67" s="70"/>
      <c r="H67" s="70">
        <f t="shared" si="0"/>
        <v>0</v>
      </c>
    </row>
    <row r="68" spans="2:8" ht="15.75" x14ac:dyDescent="0.25">
      <c r="B68" s="65">
        <v>63</v>
      </c>
      <c r="C68" s="72" t="s">
        <v>95</v>
      </c>
      <c r="D68" s="64" t="s">
        <v>85</v>
      </c>
      <c r="E68" s="103">
        <v>52.13</v>
      </c>
      <c r="F68" s="100" t="s">
        <v>309</v>
      </c>
      <c r="G68" s="70"/>
      <c r="H68" s="70">
        <f t="shared" si="0"/>
        <v>0</v>
      </c>
    </row>
    <row r="69" spans="2:8" ht="15.75" x14ac:dyDescent="0.25">
      <c r="B69" s="65"/>
      <c r="C69" s="72"/>
      <c r="D69" s="64"/>
      <c r="E69" s="103"/>
      <c r="F69" s="100" t="s">
        <v>343</v>
      </c>
      <c r="G69" s="70"/>
      <c r="H69" s="70">
        <f t="shared" si="0"/>
        <v>0</v>
      </c>
    </row>
    <row r="70" spans="2:8" ht="31.5" x14ac:dyDescent="0.25">
      <c r="B70" s="65"/>
      <c r="C70" s="72"/>
      <c r="D70" s="64"/>
      <c r="E70" s="103"/>
      <c r="F70" s="100" t="s">
        <v>344</v>
      </c>
      <c r="G70" s="70"/>
      <c r="H70" s="70">
        <f t="shared" si="0"/>
        <v>0</v>
      </c>
    </row>
    <row r="71" spans="2:8" ht="31.5" x14ac:dyDescent="0.25">
      <c r="B71" s="67">
        <v>64</v>
      </c>
      <c r="C71" s="71" t="s">
        <v>312</v>
      </c>
      <c r="D71" s="66" t="s">
        <v>85</v>
      </c>
      <c r="E71" s="100">
        <v>52.13</v>
      </c>
      <c r="F71" s="104" t="s">
        <v>345</v>
      </c>
      <c r="G71" s="70"/>
      <c r="H71" s="70">
        <f t="shared" si="0"/>
        <v>0</v>
      </c>
    </row>
    <row r="72" spans="2:8" ht="47.25" x14ac:dyDescent="0.25">
      <c r="B72" s="67">
        <v>65</v>
      </c>
      <c r="C72" s="71" t="s">
        <v>314</v>
      </c>
      <c r="D72" s="66" t="s">
        <v>85</v>
      </c>
      <c r="E72" s="100">
        <v>52.13</v>
      </c>
      <c r="F72" s="100" t="s">
        <v>346</v>
      </c>
      <c r="G72" s="70"/>
      <c r="H72" s="70">
        <f t="shared" si="0"/>
        <v>0</v>
      </c>
    </row>
    <row r="73" spans="2:8" ht="31.5" x14ac:dyDescent="0.25">
      <c r="B73" s="65">
        <v>66</v>
      </c>
      <c r="C73" s="72" t="s">
        <v>316</v>
      </c>
      <c r="D73" s="64" t="s">
        <v>85</v>
      </c>
      <c r="E73" s="103">
        <v>52.13</v>
      </c>
      <c r="F73" s="100" t="s">
        <v>347</v>
      </c>
      <c r="G73" s="70"/>
      <c r="H73" s="70">
        <f t="shared" ref="H73:H118" si="1">G73*E73</f>
        <v>0</v>
      </c>
    </row>
    <row r="74" spans="2:8" ht="15.75" x14ac:dyDescent="0.25">
      <c r="B74" s="65"/>
      <c r="C74" s="72"/>
      <c r="D74" s="64"/>
      <c r="E74" s="103"/>
      <c r="F74" s="100" t="s">
        <v>348</v>
      </c>
      <c r="G74" s="70"/>
      <c r="H74" s="70">
        <f t="shared" si="1"/>
        <v>0</v>
      </c>
    </row>
    <row r="75" spans="2:8" ht="15.75" x14ac:dyDescent="0.25">
      <c r="B75" s="65"/>
      <c r="C75" s="72"/>
      <c r="D75" s="64"/>
      <c r="E75" s="103"/>
      <c r="F75" s="100" t="s">
        <v>349</v>
      </c>
      <c r="G75" s="70"/>
      <c r="H75" s="70">
        <f t="shared" si="1"/>
        <v>0</v>
      </c>
    </row>
    <row r="76" spans="2:8" ht="31.5" x14ac:dyDescent="0.25">
      <c r="B76" s="67">
        <v>67</v>
      </c>
      <c r="C76" s="71" t="s">
        <v>320</v>
      </c>
      <c r="D76" s="66" t="s">
        <v>85</v>
      </c>
      <c r="E76" s="100">
        <v>52.13</v>
      </c>
      <c r="F76" s="100" t="s">
        <v>350</v>
      </c>
      <c r="G76" s="70"/>
      <c r="H76" s="70">
        <f t="shared" si="1"/>
        <v>0</v>
      </c>
    </row>
    <row r="77" spans="2:8" ht="15.75" x14ac:dyDescent="0.25">
      <c r="B77" s="67">
        <v>68</v>
      </c>
      <c r="C77" s="102" t="s">
        <v>351</v>
      </c>
      <c r="D77" s="66" t="s">
        <v>17</v>
      </c>
      <c r="E77" s="100">
        <v>4</v>
      </c>
      <c r="F77" s="100"/>
      <c r="G77" s="70"/>
      <c r="H77" s="70">
        <f t="shared" si="1"/>
        <v>0</v>
      </c>
    </row>
    <row r="78" spans="2:8" ht="15.75" x14ac:dyDescent="0.25">
      <c r="B78" s="67">
        <v>69</v>
      </c>
      <c r="C78" s="102" t="s">
        <v>323</v>
      </c>
      <c r="D78" s="66" t="s">
        <v>145</v>
      </c>
      <c r="E78" s="100">
        <v>19.350000000000001</v>
      </c>
      <c r="F78" s="100"/>
      <c r="G78" s="70"/>
      <c r="H78" s="70">
        <f t="shared" si="1"/>
        <v>0</v>
      </c>
    </row>
    <row r="79" spans="2:8" ht="15.75" x14ac:dyDescent="0.25">
      <c r="B79" s="67">
        <v>70</v>
      </c>
      <c r="C79" s="102" t="s">
        <v>324</v>
      </c>
      <c r="D79" s="66" t="s">
        <v>85</v>
      </c>
      <c r="E79" s="66">
        <v>0.5</v>
      </c>
      <c r="F79" s="100"/>
      <c r="G79" s="70"/>
      <c r="H79" s="70">
        <f t="shared" si="1"/>
        <v>0</v>
      </c>
    </row>
    <row r="80" spans="2:8" ht="15.75" x14ac:dyDescent="0.25">
      <c r="B80" s="68" t="s">
        <v>352</v>
      </c>
      <c r="C80" s="68"/>
      <c r="D80" s="68"/>
      <c r="E80" s="68"/>
      <c r="F80" s="68"/>
      <c r="G80" s="70"/>
      <c r="H80" s="70">
        <f t="shared" si="1"/>
        <v>0</v>
      </c>
    </row>
    <row r="81" spans="2:8" ht="15.75" x14ac:dyDescent="0.25">
      <c r="B81" s="99" t="s">
        <v>281</v>
      </c>
      <c r="C81" s="99"/>
      <c r="D81" s="99"/>
      <c r="E81" s="99"/>
      <c r="F81" s="99"/>
      <c r="G81" s="70"/>
      <c r="H81" s="70">
        <f t="shared" si="1"/>
        <v>0</v>
      </c>
    </row>
    <row r="82" spans="2:8" ht="15.75" x14ac:dyDescent="0.25">
      <c r="B82" s="99" t="s">
        <v>282</v>
      </c>
      <c r="C82" s="99"/>
      <c r="D82" s="99"/>
      <c r="E82" s="99"/>
      <c r="F82" s="99"/>
      <c r="G82" s="70"/>
      <c r="H82" s="70">
        <f t="shared" si="1"/>
        <v>0</v>
      </c>
    </row>
    <row r="83" spans="2:8" ht="31.5" x14ac:dyDescent="0.25">
      <c r="B83" s="66">
        <v>71</v>
      </c>
      <c r="C83" s="71" t="s">
        <v>283</v>
      </c>
      <c r="D83" s="66" t="s">
        <v>100</v>
      </c>
      <c r="E83" s="66">
        <v>12.5</v>
      </c>
      <c r="F83" s="66"/>
      <c r="G83" s="70"/>
      <c r="H83" s="70">
        <f t="shared" si="1"/>
        <v>0</v>
      </c>
    </row>
    <row r="84" spans="2:8" ht="15.75" x14ac:dyDescent="0.25">
      <c r="B84" s="66">
        <v>72</v>
      </c>
      <c r="C84" s="71" t="s">
        <v>285</v>
      </c>
      <c r="D84" s="66" t="s">
        <v>17</v>
      </c>
      <c r="E84" s="66">
        <v>1</v>
      </c>
      <c r="F84" s="100"/>
      <c r="G84" s="70"/>
      <c r="H84" s="70">
        <f t="shared" si="1"/>
        <v>0</v>
      </c>
    </row>
    <row r="85" spans="2:8" ht="47.25" x14ac:dyDescent="0.25">
      <c r="B85" s="66">
        <v>73</v>
      </c>
      <c r="C85" s="71" t="s">
        <v>286</v>
      </c>
      <c r="D85" s="67" t="s">
        <v>17</v>
      </c>
      <c r="E85" s="67">
        <v>2</v>
      </c>
      <c r="F85" s="100"/>
      <c r="G85" s="70"/>
      <c r="H85" s="70">
        <f t="shared" si="1"/>
        <v>0</v>
      </c>
    </row>
    <row r="86" spans="2:8" ht="15.75" x14ac:dyDescent="0.25">
      <c r="B86" s="66">
        <v>74</v>
      </c>
      <c r="C86" s="71" t="s">
        <v>284</v>
      </c>
      <c r="D86" s="66" t="s">
        <v>100</v>
      </c>
      <c r="E86" s="66">
        <v>12.5</v>
      </c>
      <c r="F86" s="100"/>
      <c r="G86" s="70"/>
      <c r="H86" s="70">
        <f t="shared" si="1"/>
        <v>0</v>
      </c>
    </row>
    <row r="87" spans="2:8" ht="15.75" x14ac:dyDescent="0.25">
      <c r="B87" s="66">
        <v>75</v>
      </c>
      <c r="C87" s="71" t="s">
        <v>287</v>
      </c>
      <c r="D87" s="66" t="s">
        <v>100</v>
      </c>
      <c r="E87" s="66">
        <v>12.5</v>
      </c>
      <c r="F87" s="100"/>
      <c r="G87" s="70"/>
      <c r="H87" s="70">
        <f t="shared" si="1"/>
        <v>0</v>
      </c>
    </row>
    <row r="88" spans="2:8" ht="31.5" x14ac:dyDescent="0.25">
      <c r="B88" s="66">
        <v>76</v>
      </c>
      <c r="C88" s="71" t="s">
        <v>288</v>
      </c>
      <c r="D88" s="66" t="s">
        <v>100</v>
      </c>
      <c r="E88" s="66">
        <v>12.5</v>
      </c>
      <c r="F88" s="100"/>
      <c r="G88" s="70"/>
      <c r="H88" s="70">
        <f t="shared" si="1"/>
        <v>0</v>
      </c>
    </row>
    <row r="89" spans="2:8" ht="78.75" x14ac:dyDescent="0.25">
      <c r="B89" s="66">
        <v>77</v>
      </c>
      <c r="C89" s="71" t="s">
        <v>290</v>
      </c>
      <c r="D89" s="66" t="s">
        <v>17</v>
      </c>
      <c r="E89" s="66">
        <v>1</v>
      </c>
      <c r="F89" s="100" t="s">
        <v>291</v>
      </c>
      <c r="G89" s="70"/>
      <c r="H89" s="70">
        <f t="shared" si="1"/>
        <v>0</v>
      </c>
    </row>
    <row r="90" spans="2:8" ht="15.75" x14ac:dyDescent="0.25">
      <c r="B90" s="101" t="s">
        <v>353</v>
      </c>
      <c r="C90" s="101"/>
      <c r="D90" s="101"/>
      <c r="E90" s="101"/>
      <c r="F90" s="101"/>
      <c r="G90" s="70"/>
      <c r="H90" s="70">
        <f t="shared" si="1"/>
        <v>0</v>
      </c>
    </row>
    <row r="91" spans="2:8" ht="15.75" x14ac:dyDescent="0.25">
      <c r="B91" s="66">
        <v>78</v>
      </c>
      <c r="C91" s="102" t="s">
        <v>293</v>
      </c>
      <c r="D91" s="67" t="s">
        <v>85</v>
      </c>
      <c r="E91" s="67">
        <v>0.8</v>
      </c>
      <c r="F91" s="102"/>
      <c r="G91" s="70"/>
      <c r="H91" s="70">
        <f t="shared" si="1"/>
        <v>0</v>
      </c>
    </row>
    <row r="92" spans="2:8" ht="15.75" x14ac:dyDescent="0.25">
      <c r="B92" s="66">
        <v>79</v>
      </c>
      <c r="C92" s="102" t="s">
        <v>294</v>
      </c>
      <c r="D92" s="67" t="s">
        <v>85</v>
      </c>
      <c r="E92" s="67">
        <v>2.8</v>
      </c>
      <c r="F92" s="102"/>
      <c r="G92" s="70"/>
      <c r="H92" s="70">
        <f t="shared" si="1"/>
        <v>0</v>
      </c>
    </row>
    <row r="93" spans="2:8" ht="15.75" x14ac:dyDescent="0.25">
      <c r="B93" s="66">
        <v>80</v>
      </c>
      <c r="C93" s="71" t="s">
        <v>299</v>
      </c>
      <c r="D93" s="66" t="s">
        <v>85</v>
      </c>
      <c r="E93" s="66">
        <v>0.8</v>
      </c>
      <c r="F93" s="66" t="s">
        <v>300</v>
      </c>
      <c r="G93" s="70"/>
      <c r="H93" s="70">
        <f t="shared" si="1"/>
        <v>0</v>
      </c>
    </row>
    <row r="94" spans="2:8" ht="15.75" x14ac:dyDescent="0.25">
      <c r="B94" s="66">
        <v>81</v>
      </c>
      <c r="C94" s="71" t="s">
        <v>301</v>
      </c>
      <c r="D94" s="66" t="s">
        <v>85</v>
      </c>
      <c r="E94" s="66">
        <v>2.8</v>
      </c>
      <c r="F94" s="66" t="s">
        <v>300</v>
      </c>
      <c r="G94" s="70"/>
      <c r="H94" s="70">
        <f t="shared" si="1"/>
        <v>0</v>
      </c>
    </row>
    <row r="95" spans="2:8" ht="15.75" x14ac:dyDescent="0.25">
      <c r="B95" s="101" t="s">
        <v>302</v>
      </c>
      <c r="C95" s="101"/>
      <c r="D95" s="101"/>
      <c r="E95" s="101"/>
      <c r="F95" s="101"/>
      <c r="G95" s="70"/>
      <c r="H95" s="70">
        <f t="shared" si="1"/>
        <v>0</v>
      </c>
    </row>
    <row r="96" spans="2:8" ht="15.75" x14ac:dyDescent="0.25">
      <c r="B96" s="67">
        <v>82</v>
      </c>
      <c r="C96" s="102" t="s">
        <v>303</v>
      </c>
      <c r="D96" s="66" t="s">
        <v>85</v>
      </c>
      <c r="E96" s="66">
        <v>0.5</v>
      </c>
      <c r="F96" s="66" t="s">
        <v>304</v>
      </c>
      <c r="G96" s="70"/>
      <c r="H96" s="70">
        <f t="shared" si="1"/>
        <v>0</v>
      </c>
    </row>
    <row r="97" spans="2:8" ht="15.75" x14ac:dyDescent="0.25">
      <c r="B97" s="67">
        <v>83</v>
      </c>
      <c r="C97" s="102" t="s">
        <v>341</v>
      </c>
      <c r="D97" s="66" t="s">
        <v>17</v>
      </c>
      <c r="E97" s="66">
        <v>2</v>
      </c>
      <c r="F97" s="71"/>
      <c r="G97" s="70"/>
      <c r="H97" s="70">
        <f t="shared" si="1"/>
        <v>0</v>
      </c>
    </row>
    <row r="98" spans="2:8" ht="15.75" x14ac:dyDescent="0.25">
      <c r="B98" s="67">
        <v>84</v>
      </c>
      <c r="C98" s="102" t="s">
        <v>306</v>
      </c>
      <c r="D98" s="66" t="s">
        <v>145</v>
      </c>
      <c r="E98" s="66">
        <v>9.39</v>
      </c>
      <c r="F98" s="71"/>
      <c r="G98" s="70"/>
      <c r="H98" s="70">
        <f t="shared" si="1"/>
        <v>0</v>
      </c>
    </row>
    <row r="99" spans="2:8" ht="15.75" x14ac:dyDescent="0.25">
      <c r="B99" s="67">
        <v>85</v>
      </c>
      <c r="C99" s="102" t="s">
        <v>354</v>
      </c>
      <c r="D99" s="66" t="s">
        <v>145</v>
      </c>
      <c r="E99" s="66">
        <v>3.5</v>
      </c>
      <c r="F99" s="71"/>
      <c r="G99" s="70"/>
      <c r="H99" s="70">
        <f t="shared" si="1"/>
        <v>0</v>
      </c>
    </row>
    <row r="100" spans="2:8" ht="31.5" x14ac:dyDescent="0.25">
      <c r="B100" s="67">
        <v>86</v>
      </c>
      <c r="C100" s="71" t="s">
        <v>355</v>
      </c>
      <c r="D100" s="66" t="s">
        <v>17</v>
      </c>
      <c r="E100" s="66">
        <v>1</v>
      </c>
      <c r="F100" s="71"/>
      <c r="G100" s="70"/>
      <c r="H100" s="70">
        <f t="shared" si="1"/>
        <v>0</v>
      </c>
    </row>
    <row r="101" spans="2:8" ht="15.75" x14ac:dyDescent="0.25">
      <c r="B101" s="67">
        <v>87</v>
      </c>
      <c r="C101" s="102" t="s">
        <v>356</v>
      </c>
      <c r="D101" s="66" t="s">
        <v>85</v>
      </c>
      <c r="E101" s="66">
        <v>3.72</v>
      </c>
      <c r="F101" s="71"/>
      <c r="G101" s="70"/>
      <c r="H101" s="70">
        <f t="shared" si="1"/>
        <v>0</v>
      </c>
    </row>
    <row r="102" spans="2:8" ht="15.75" x14ac:dyDescent="0.25">
      <c r="B102" s="67">
        <v>88</v>
      </c>
      <c r="C102" s="102" t="s">
        <v>357</v>
      </c>
      <c r="D102" s="66" t="s">
        <v>145</v>
      </c>
      <c r="E102" s="66">
        <v>8.89</v>
      </c>
      <c r="F102" s="71"/>
      <c r="G102" s="70"/>
      <c r="H102" s="70">
        <f t="shared" si="1"/>
        <v>0</v>
      </c>
    </row>
    <row r="103" spans="2:8" ht="31.5" x14ac:dyDescent="0.25">
      <c r="B103" s="67">
        <v>89</v>
      </c>
      <c r="C103" s="71" t="s">
        <v>307</v>
      </c>
      <c r="D103" s="66" t="s">
        <v>85</v>
      </c>
      <c r="E103" s="100">
        <v>35.1</v>
      </c>
      <c r="F103" s="100"/>
      <c r="G103" s="70"/>
      <c r="H103" s="70">
        <f t="shared" si="1"/>
        <v>0</v>
      </c>
    </row>
    <row r="104" spans="2:8" ht="15.75" x14ac:dyDescent="0.25">
      <c r="B104" s="67">
        <v>90</v>
      </c>
      <c r="C104" s="71" t="s">
        <v>358</v>
      </c>
      <c r="D104" s="66" t="s">
        <v>85</v>
      </c>
      <c r="E104" s="100">
        <v>35.1</v>
      </c>
      <c r="F104" s="100"/>
      <c r="G104" s="70"/>
      <c r="H104" s="70">
        <f t="shared" si="1"/>
        <v>0</v>
      </c>
    </row>
    <row r="105" spans="2:8" ht="15.75" x14ac:dyDescent="0.25">
      <c r="B105" s="65">
        <v>91</v>
      </c>
      <c r="C105" s="72" t="s">
        <v>359</v>
      </c>
      <c r="D105" s="64" t="s">
        <v>85</v>
      </c>
      <c r="E105" s="103">
        <v>35.1</v>
      </c>
      <c r="F105" s="100" t="s">
        <v>309</v>
      </c>
      <c r="G105" s="70"/>
      <c r="H105" s="70">
        <f t="shared" si="1"/>
        <v>0</v>
      </c>
    </row>
    <row r="106" spans="2:8" ht="15.75" x14ac:dyDescent="0.25">
      <c r="B106" s="65"/>
      <c r="C106" s="72"/>
      <c r="D106" s="64"/>
      <c r="E106" s="103"/>
      <c r="F106" s="100" t="s">
        <v>360</v>
      </c>
      <c r="G106" s="70"/>
      <c r="H106" s="70">
        <f t="shared" si="1"/>
        <v>0</v>
      </c>
    </row>
    <row r="107" spans="2:8" ht="31.5" x14ac:dyDescent="0.25">
      <c r="B107" s="67">
        <v>92</v>
      </c>
      <c r="C107" s="71" t="s">
        <v>361</v>
      </c>
      <c r="D107" s="66" t="s">
        <v>145</v>
      </c>
      <c r="E107" s="100">
        <v>8.89</v>
      </c>
      <c r="F107" s="100" t="s">
        <v>362</v>
      </c>
      <c r="G107" s="70"/>
      <c r="H107" s="70">
        <f t="shared" si="1"/>
        <v>0</v>
      </c>
    </row>
    <row r="108" spans="2:8" ht="31.5" x14ac:dyDescent="0.25">
      <c r="B108" s="67">
        <v>93</v>
      </c>
      <c r="C108" s="71" t="s">
        <v>363</v>
      </c>
      <c r="D108" s="66" t="s">
        <v>85</v>
      </c>
      <c r="E108" s="100">
        <v>3.72</v>
      </c>
      <c r="F108" s="100" t="s">
        <v>364</v>
      </c>
      <c r="G108" s="70"/>
      <c r="H108" s="70">
        <f t="shared" si="1"/>
        <v>0</v>
      </c>
    </row>
    <row r="109" spans="2:8" ht="47.25" x14ac:dyDescent="0.25">
      <c r="B109" s="67">
        <v>94</v>
      </c>
      <c r="C109" s="71" t="s">
        <v>314</v>
      </c>
      <c r="D109" s="66" t="s">
        <v>85</v>
      </c>
      <c r="E109" s="100">
        <v>35.1</v>
      </c>
      <c r="F109" s="104" t="s">
        <v>365</v>
      </c>
      <c r="G109" s="70"/>
      <c r="H109" s="70">
        <f t="shared" si="1"/>
        <v>0</v>
      </c>
    </row>
    <row r="110" spans="2:8" ht="31.5" x14ac:dyDescent="0.25">
      <c r="B110" s="65">
        <v>95</v>
      </c>
      <c r="C110" s="72" t="s">
        <v>316</v>
      </c>
      <c r="D110" s="64" t="s">
        <v>85</v>
      </c>
      <c r="E110" s="103">
        <v>35.1</v>
      </c>
      <c r="F110" s="100" t="s">
        <v>366</v>
      </c>
      <c r="G110" s="70"/>
      <c r="H110" s="70">
        <f t="shared" si="1"/>
        <v>0</v>
      </c>
    </row>
    <row r="111" spans="2:8" ht="15.75" x14ac:dyDescent="0.25">
      <c r="B111" s="65"/>
      <c r="C111" s="72"/>
      <c r="D111" s="64"/>
      <c r="E111" s="103"/>
      <c r="F111" s="100" t="s">
        <v>367</v>
      </c>
      <c r="G111" s="69"/>
      <c r="H111" s="70">
        <f t="shared" si="1"/>
        <v>0</v>
      </c>
    </row>
    <row r="112" spans="2:8" ht="15.75" x14ac:dyDescent="0.25">
      <c r="B112" s="65"/>
      <c r="C112" s="72"/>
      <c r="D112" s="64"/>
      <c r="E112" s="103"/>
      <c r="F112" s="100" t="s">
        <v>368</v>
      </c>
      <c r="G112" s="70"/>
      <c r="H112" s="70">
        <f t="shared" si="1"/>
        <v>0</v>
      </c>
    </row>
    <row r="113" spans="2:8" ht="31.5" x14ac:dyDescent="0.25">
      <c r="B113" s="67">
        <v>96</v>
      </c>
      <c r="C113" s="71" t="s">
        <v>320</v>
      </c>
      <c r="D113" s="66" t="s">
        <v>85</v>
      </c>
      <c r="E113" s="100">
        <v>35.1</v>
      </c>
      <c r="F113" s="100" t="s">
        <v>369</v>
      </c>
      <c r="G113" s="70"/>
      <c r="H113" s="70">
        <f t="shared" si="1"/>
        <v>0</v>
      </c>
    </row>
    <row r="114" spans="2:8" ht="15.75" x14ac:dyDescent="0.25">
      <c r="B114" s="67">
        <v>97</v>
      </c>
      <c r="C114" s="102" t="s">
        <v>351</v>
      </c>
      <c r="D114" s="66" t="s">
        <v>17</v>
      </c>
      <c r="E114" s="100">
        <v>2</v>
      </c>
      <c r="F114" s="100"/>
      <c r="G114" s="70"/>
      <c r="H114" s="70">
        <f t="shared" si="1"/>
        <v>0</v>
      </c>
    </row>
    <row r="115" spans="2:8" ht="15.75" x14ac:dyDescent="0.25">
      <c r="B115" s="67">
        <v>98</v>
      </c>
      <c r="C115" s="102" t="s">
        <v>323</v>
      </c>
      <c r="D115" s="66" t="s">
        <v>145</v>
      </c>
      <c r="E115" s="100">
        <v>9.39</v>
      </c>
      <c r="F115" s="100"/>
      <c r="G115" s="70"/>
      <c r="H115" s="70">
        <f t="shared" si="1"/>
        <v>0</v>
      </c>
    </row>
    <row r="116" spans="2:8" ht="15.75" x14ac:dyDescent="0.25">
      <c r="B116" s="67">
        <v>99</v>
      </c>
      <c r="C116" s="102" t="s">
        <v>324</v>
      </c>
      <c r="D116" s="66" t="s">
        <v>85</v>
      </c>
      <c r="E116" s="66">
        <v>0.5</v>
      </c>
      <c r="F116" s="100"/>
      <c r="G116" s="70"/>
      <c r="H116" s="70">
        <f t="shared" si="1"/>
        <v>0</v>
      </c>
    </row>
    <row r="117" spans="2:8" ht="15.75" x14ac:dyDescent="0.25">
      <c r="B117" s="67">
        <v>100</v>
      </c>
      <c r="C117" s="102" t="s">
        <v>370</v>
      </c>
      <c r="D117" s="66" t="s">
        <v>145</v>
      </c>
      <c r="E117" s="66">
        <v>3.5</v>
      </c>
      <c r="F117" s="100" t="s">
        <v>371</v>
      </c>
      <c r="G117" s="70"/>
      <c r="H117" s="70">
        <f t="shared" si="1"/>
        <v>0</v>
      </c>
    </row>
    <row r="118" spans="2:8" ht="31.5" x14ac:dyDescent="0.25">
      <c r="B118" s="67">
        <v>101</v>
      </c>
      <c r="C118" s="104" t="s">
        <v>112</v>
      </c>
      <c r="D118" s="66" t="s">
        <v>372</v>
      </c>
      <c r="E118" s="66">
        <v>4.2</v>
      </c>
      <c r="F118" s="100"/>
      <c r="G118" s="70"/>
      <c r="H118" s="70">
        <f t="shared" si="1"/>
        <v>0</v>
      </c>
    </row>
    <row r="120" spans="2:8" x14ac:dyDescent="0.25">
      <c r="H120" s="83">
        <f>SUM(H8:H118)</f>
        <v>0</v>
      </c>
    </row>
  </sheetData>
  <mergeCells count="51">
    <mergeCell ref="G3:G4"/>
    <mergeCell ref="H3:H4"/>
    <mergeCell ref="B1:H1"/>
    <mergeCell ref="B110:B112"/>
    <mergeCell ref="C110:C112"/>
    <mergeCell ref="D110:D112"/>
    <mergeCell ref="E110:E112"/>
    <mergeCell ref="B81:F81"/>
    <mergeCell ref="B82:F82"/>
    <mergeCell ref="B90:F90"/>
    <mergeCell ref="B95:F95"/>
    <mergeCell ref="B105:B106"/>
    <mergeCell ref="C105:C106"/>
    <mergeCell ref="D105:D106"/>
    <mergeCell ref="E105:E106"/>
    <mergeCell ref="B73:B75"/>
    <mergeCell ref="C73:C75"/>
    <mergeCell ref="D73:D75"/>
    <mergeCell ref="E73:E75"/>
    <mergeCell ref="B80:F80"/>
    <mergeCell ref="B61:F61"/>
    <mergeCell ref="B68:B70"/>
    <mergeCell ref="C68:C70"/>
    <mergeCell ref="D68:D70"/>
    <mergeCell ref="E68:E70"/>
    <mergeCell ref="B41:F41"/>
    <mergeCell ref="B42:F42"/>
    <mergeCell ref="B43:F43"/>
    <mergeCell ref="B51:F51"/>
    <mergeCell ref="B56:B58"/>
    <mergeCell ref="C56:C58"/>
    <mergeCell ref="D56:D58"/>
    <mergeCell ref="E56:E58"/>
    <mergeCell ref="B34:B36"/>
    <mergeCell ref="C34:C36"/>
    <mergeCell ref="D34:D36"/>
    <mergeCell ref="E34:E36"/>
    <mergeCell ref="B7:F7"/>
    <mergeCell ref="B8:F8"/>
    <mergeCell ref="B16:F16"/>
    <mergeCell ref="B23:F23"/>
    <mergeCell ref="B29:B31"/>
    <mergeCell ref="C29:C31"/>
    <mergeCell ref="D29:D31"/>
    <mergeCell ref="E29:E31"/>
    <mergeCell ref="B3:B4"/>
    <mergeCell ref="C3:C4"/>
    <mergeCell ref="D3:D4"/>
    <mergeCell ref="E3:E4"/>
    <mergeCell ref="F3:F4"/>
    <mergeCell ref="B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Участник 1</vt:lpstr>
      <vt:lpstr>ВОР_1</vt:lpstr>
      <vt:lpstr>ВОР_2</vt:lpstr>
      <vt:lpstr>ВОР_3</vt:lpstr>
      <vt:lpstr>ВОР_4</vt:lpstr>
      <vt:lpstr>ВОР_5</vt:lpstr>
      <vt:lpstr>ВОР_6</vt:lpstr>
    </vt:vector>
  </TitlesOfParts>
  <Company>АО ПГК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Никитин Илья Витальевич</dc:creator>
  <cp:lastModifiedBy>Тарарушкина Юлия Владимировна</cp:lastModifiedBy>
  <dcterms:created xsi:type="dcterms:W3CDTF">2023-07-24T15:01:01Z</dcterms:created>
  <dcterms:modified xsi:type="dcterms:W3CDTF">2024-11-13T14:26:42Z</dcterms:modified>
</cp:coreProperties>
</file>