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platonov.s\Documents\Вегетта\Отопление\"/>
    </mc:Choice>
  </mc:AlternateContent>
  <xr:revisionPtr revIDLastSave="0" documentId="13_ncr:1_{8B6AA4CD-3EFB-4C81-8EE8-7A00B68C2D7F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G14" i="2"/>
  <c r="J14" i="2" s="1"/>
  <c r="G15" i="2"/>
  <c r="J15" i="2" s="1"/>
  <c r="G16" i="2"/>
  <c r="G23" i="2"/>
  <c r="I23" i="2"/>
  <c r="I24" i="2"/>
  <c r="G25" i="2"/>
  <c r="I25" i="2"/>
  <c r="G26" i="2"/>
  <c r="I26" i="2"/>
  <c r="I27" i="2"/>
  <c r="G28" i="2"/>
  <c r="I28" i="2"/>
  <c r="G29" i="2"/>
  <c r="J29" i="2" s="1"/>
  <c r="I29" i="2"/>
  <c r="G30" i="2"/>
  <c r="I30" i="2"/>
  <c r="G31" i="2"/>
  <c r="I31" i="2"/>
  <c r="G32" i="2"/>
  <c r="I32" i="2"/>
  <c r="G33" i="2"/>
  <c r="I33" i="2"/>
  <c r="I34" i="2"/>
  <c r="G35" i="2"/>
  <c r="J35" i="2" s="1"/>
  <c r="I35" i="2"/>
  <c r="G36" i="2"/>
  <c r="I36" i="2"/>
  <c r="G37" i="2"/>
  <c r="I37" i="2"/>
  <c r="G42" i="2"/>
  <c r="I42" i="2"/>
  <c r="G43" i="2"/>
  <c r="I43" i="2"/>
  <c r="G44" i="2"/>
  <c r="I44" i="2"/>
  <c r="G45" i="2"/>
  <c r="I45" i="2"/>
  <c r="G52" i="2"/>
  <c r="I52" i="2"/>
  <c r="G53" i="2"/>
  <c r="I53" i="2"/>
  <c r="J53" i="2"/>
  <c r="G54" i="2"/>
  <c r="I54" i="2"/>
  <c r="G55" i="2"/>
  <c r="J55" i="2" s="1"/>
  <c r="G61" i="2"/>
  <c r="I61" i="2"/>
  <c r="G62" i="2"/>
  <c r="I62" i="2"/>
  <c r="G63" i="2"/>
  <c r="I63" i="2"/>
  <c r="G64" i="2"/>
  <c r="I64" i="2"/>
  <c r="G65" i="2"/>
  <c r="I65" i="2"/>
  <c r="G66" i="2"/>
  <c r="I66" i="2"/>
  <c r="G67" i="2"/>
  <c r="I67" i="2"/>
  <c r="G68" i="2"/>
  <c r="I68" i="2"/>
  <c r="G69" i="2"/>
  <c r="I69" i="2"/>
  <c r="G70" i="2"/>
  <c r="I70" i="2"/>
  <c r="J70" i="2" s="1"/>
  <c r="G80" i="2"/>
  <c r="I80" i="2"/>
  <c r="G81" i="2"/>
  <c r="I81" i="2"/>
  <c r="G82" i="2"/>
  <c r="I82" i="2"/>
  <c r="J82" i="2" s="1"/>
  <c r="G83" i="2"/>
  <c r="I83" i="2"/>
  <c r="J83" i="2"/>
  <c r="G84" i="2"/>
  <c r="I84" i="2"/>
  <c r="J84" i="2" s="1"/>
  <c r="J23" i="2" l="1"/>
  <c r="J66" i="2"/>
  <c r="J30" i="2"/>
  <c r="J63" i="2"/>
  <c r="J33" i="2"/>
  <c r="J86" i="2"/>
  <c r="J69" i="2"/>
  <c r="J68" i="2"/>
  <c r="J67" i="2"/>
  <c r="J65" i="2"/>
  <c r="J64" i="2"/>
  <c r="J54" i="2"/>
  <c r="J52" i="2"/>
  <c r="J45" i="2"/>
  <c r="J37" i="2"/>
  <c r="J36" i="2"/>
  <c r="J28" i="2"/>
  <c r="J27" i="2"/>
  <c r="J24" i="2"/>
  <c r="J25" i="2"/>
  <c r="J48" i="2"/>
  <c r="J62" i="2"/>
  <c r="J44" i="2"/>
  <c r="J34" i="2"/>
  <c r="J31" i="2"/>
  <c r="J18" i="2"/>
  <c r="J81" i="2"/>
  <c r="J47" i="2"/>
  <c r="J32" i="2"/>
  <c r="J26" i="2"/>
  <c r="J38" i="2"/>
  <c r="J61" i="2"/>
  <c r="J56" i="2"/>
  <c r="J39" i="2"/>
  <c r="J85" i="2"/>
  <c r="J80" i="2"/>
  <c r="J42" i="2"/>
  <c r="J43" i="2"/>
  <c r="J87" i="2" l="1"/>
  <c r="J49" i="2"/>
  <c r="J40" i="2"/>
  <c r="J95" i="2" l="1"/>
</calcChain>
</file>

<file path=xl/sharedStrings.xml><?xml version="1.0" encoding="utf-8"?>
<sst xmlns="http://schemas.openxmlformats.org/spreadsheetml/2006/main" count="228" uniqueCount="150">
  <si>
    <t>№ п/п</t>
  </si>
  <si>
    <t>Наименование видов работ</t>
  </si>
  <si>
    <t>Един. измер.</t>
  </si>
  <si>
    <t>Кол-во</t>
  </si>
  <si>
    <t>Стоимость работ руб.</t>
  </si>
  <si>
    <t>Стоимость материалов руб.</t>
  </si>
  <si>
    <t>Итого руб.</t>
  </si>
  <si>
    <t>единица объема</t>
  </si>
  <si>
    <t>Всего</t>
  </si>
  <si>
    <t>м2</t>
  </si>
  <si>
    <t>Итого по разделу</t>
  </si>
  <si>
    <t>работа</t>
  </si>
  <si>
    <t>материалы</t>
  </si>
  <si>
    <t>ВСЕГО :</t>
  </si>
  <si>
    <t>материал</t>
  </si>
  <si>
    <t>Итого по ведомости</t>
  </si>
  <si>
    <t>Итого по ведомости с учетом НДС:</t>
  </si>
  <si>
    <t>СМЕТА</t>
  </si>
  <si>
    <t>Наименование работ</t>
  </si>
  <si>
    <t>Стоимость работ</t>
  </si>
  <si>
    <t>Стоим материала</t>
  </si>
  <si>
    <t>Итого</t>
  </si>
  <si>
    <t>Един</t>
  </si>
  <si>
    <t>Подготовительные работы</t>
  </si>
  <si>
    <t>шт</t>
  </si>
  <si>
    <t>м</t>
  </si>
  <si>
    <t>1 конт.</t>
  </si>
  <si>
    <t>Всего :</t>
  </si>
  <si>
    <t>Общестроительные работы</t>
  </si>
  <si>
    <t>Электромонтажные работы</t>
  </si>
  <si>
    <t>на  ремонт комнат №№ 6 и 6в  на 5-м этаже Строения 2.</t>
  </si>
  <si>
    <t>Устройство покрытия полов из линолуема на вспененной основе толщиной 3,5 мм с установкой окрашенных плинтусов из хвойных пород деревьев.</t>
  </si>
  <si>
    <t>ИТОГО 
работа+материалы :</t>
  </si>
  <si>
    <t>ЗАКАЗЧИК :</t>
  </si>
  <si>
    <t>ПОДРЯДЧИК :</t>
  </si>
  <si>
    <t>"___"  _________ 2003г.</t>
  </si>
  <si>
    <t xml:space="preserve">Обратная заделка технологических отверстий ( проходок) после пропуска коммуникаций( в том числе с использованием каменной ваты Rockwol) </t>
  </si>
  <si>
    <t>мест</t>
  </si>
  <si>
    <t>компл</t>
  </si>
  <si>
    <t>монтаж отводов стальных ГОСТ 17375-2001</t>
  </si>
  <si>
    <t>2 1</t>
  </si>
  <si>
    <t xml:space="preserve">шт </t>
  </si>
  <si>
    <t>2 2</t>
  </si>
  <si>
    <t>тройник 65х42.4 ( ду65мм-ду42,4 мм)</t>
  </si>
  <si>
    <t>тройник 80х48.3 ( ду80мм-ду48,3 мм)</t>
  </si>
  <si>
    <t>тройник 100х60.3 ( ду 100мм-ду 60,3 мм)</t>
  </si>
  <si>
    <t xml:space="preserve">тройник 100х88.9 ( ду 100мм-ду88.9 мм) </t>
  </si>
  <si>
    <t>3 1</t>
  </si>
  <si>
    <t>Монтаж переходов стальных ГОСТ 17378-2001</t>
  </si>
  <si>
    <t xml:space="preserve">Окраска труб и иного , краской для труб в два слоя ( 0,2 кг на 1м2 трубы) </t>
  </si>
  <si>
    <t>Монтаж стальных гильз в отверстия под проходку труб и кабеля ГОСТ 3262-75</t>
  </si>
  <si>
    <t>Гильза из трубы стальной электросварной прямошовной ГОСТ 10704-91  273х6.0 ду 250 мм</t>
  </si>
  <si>
    <t>Укладка каменной ваты для заделки гильз толщ 25 мм WIRED MAT 105 Rockwool</t>
  </si>
  <si>
    <t>Нипель приварной из стальной черной трубы с резьбой 3\4"( длинна 100 мм) ГОСТ 8969-75</t>
  </si>
  <si>
    <t>Нипель приварной из стальной черной трубы с резьбой 1"( длинна 100 мм) ГОСТ 8969-75</t>
  </si>
  <si>
    <t>Крепление трубопроводов при монтаже системы отопления 2-го этажа</t>
  </si>
  <si>
    <t xml:space="preserve">Швелер 12П С245 Гост 27772-2015 </t>
  </si>
  <si>
    <t>Уголок 75х75х5 С245 Гост 27772-2015</t>
  </si>
  <si>
    <t xml:space="preserve">Пластина 200х200х6 С245 Гост 27772-2015 </t>
  </si>
  <si>
    <t>Монтаж ОПХ2 подвижные хомутовые DN100 Гост 14911-82</t>
  </si>
  <si>
    <t>Монтаж ОПХ2 подвижные хомутовые DN200  Гост 14911-82</t>
  </si>
  <si>
    <t xml:space="preserve">Болты для фланцев Р-16 АТМ, М 16х80 Гост 7798-70 </t>
  </si>
  <si>
    <t>Гайка М16   для фланцев</t>
  </si>
  <si>
    <t xml:space="preserve">Шайба М16 для фланцев </t>
  </si>
  <si>
    <t>Прокладки паронитовые ПОН-Б, Ру10-16 Гост 15180-86 Дн 100</t>
  </si>
  <si>
    <t>комп</t>
  </si>
  <si>
    <t>Подготовка и передача Заказчику исполнительной документации.</t>
  </si>
  <si>
    <t>1.                                   Раздел :  Демонтажные и подготовительные работы</t>
  </si>
  <si>
    <t xml:space="preserve">Раздел : Прочие работы </t>
  </si>
  <si>
    <t xml:space="preserve">Транспортные и такелажные работы, включая подъемные механизмы, вывоз мусора </t>
  </si>
  <si>
    <t>3 2</t>
  </si>
  <si>
    <t>4 12</t>
  </si>
  <si>
    <t>4 13</t>
  </si>
  <si>
    <t>4 14</t>
  </si>
  <si>
    <t>4 15</t>
  </si>
  <si>
    <t>6 1</t>
  </si>
  <si>
    <t>6 2</t>
  </si>
  <si>
    <t>6 3</t>
  </si>
  <si>
    <t>6 4</t>
  </si>
  <si>
    <t>6 10</t>
  </si>
  <si>
    <t>6 11</t>
  </si>
  <si>
    <t>6 12</t>
  </si>
  <si>
    <t>6 13</t>
  </si>
  <si>
    <t>Установка сильфонных компенсаторов</t>
  </si>
  <si>
    <t xml:space="preserve">Клей Экстра банка 2,6л Энергофлекс </t>
  </si>
  <si>
    <t>Самоклеящаяся лентаармированная Энергофлекс</t>
  </si>
  <si>
    <t>Ведомость объемов работ на ремонт участка тепловой сети и системы отопления  строения №14
на объект по адресу: (Московская область, г. Долгопрудный,
мкр. Шереметьевский, ул. Южная д.1)
(кадастровый номер 50:42:0040147:933)</t>
  </si>
  <si>
    <t>Устройство отверстий d-200ммв кирпичных и иных перегородках с установкой стальных гильз ( проходки сети отопления)</t>
  </si>
  <si>
    <t>Устройство врезок в существующую систему отопления( помещения с отоплением) Ду 200</t>
  </si>
  <si>
    <t xml:space="preserve">Раздел:        Монтажные работы </t>
  </si>
  <si>
    <t xml:space="preserve">труба 159х5 ду 150 мм </t>
  </si>
  <si>
    <t xml:space="preserve">труба 219х6 ду 200 мм </t>
  </si>
  <si>
    <t>KCO-25-200-140 Pn-25 ход 50 мм</t>
  </si>
  <si>
    <t>KCO-25-150-100 Pn-25 ход 50 мм</t>
  </si>
  <si>
    <t xml:space="preserve">отвод 219х6  ду 200 мм </t>
  </si>
  <si>
    <t xml:space="preserve">отвод 159х5 ду 150 мм </t>
  </si>
  <si>
    <t>переход 212х150 ( ду200мм-ду150мм)</t>
  </si>
  <si>
    <t>DN159</t>
  </si>
  <si>
    <t>DN219</t>
  </si>
  <si>
    <t>Монтаж теплоизоляции для стальных труб толщ 13 мм , из  вспененного полиэтилена, трубками Energoflex EFXT048132SU</t>
  </si>
  <si>
    <t>Мониаж теплоизоляции наружных участков стальных труб Ду 200мм Прошивными матами Paroc Wired Mat  AluCoat 600x4500x50 мм</t>
  </si>
  <si>
    <t>Устройство наружного слоя теплоизоляции из оцинкованной стали 0,5 мм диаметр 320мм.</t>
  </si>
  <si>
    <t xml:space="preserve">Обработка ( покраска) труб и иного антикоррозийной грунтовкой ГФ-021 в один слой ГОСТ 25129-82( 0,2 кг на 1м2 трубы) </t>
  </si>
  <si>
    <t>м2/кг</t>
  </si>
  <si>
    <t>м3</t>
  </si>
  <si>
    <t>Монтаж крана шарового  фланец/фланец полнопроходной, с рукояткой, Ду 200, Ру 16, LD полнопроходный рычаг . Артоикул а5062	КШ.Ц.Ф.200.025.02полн.</t>
  </si>
  <si>
    <t xml:space="preserve">Монтаж воздухоотводчика в верхних точках системы mun Airvent без обр клапана ,присоединение резьбовое . Латунь. Ду 20 мм </t>
  </si>
  <si>
    <t>Монтаж шаровых кранов ADL BV 20 с внутренней резьбой  материал сталь нержавеющая Ду 20 мм присоединение Rp3/4</t>
  </si>
  <si>
    <t>монтаж сливных шаровых кранов ADL BV с наружн резьбой , патрубком для присоединения шланга.  Ду 25 Rp 1"</t>
  </si>
  <si>
    <t>Шпилька М20 гост 22032-76</t>
  </si>
  <si>
    <t>шайба м20 Гост 11371-78</t>
  </si>
  <si>
    <t>изготовление и монтаж опор неподвижных хомутовых ТС-659.00.06 для трубы DN150   ( 5.903-10 выпуск 7-95)</t>
  </si>
  <si>
    <t>изготовление и монтаж опор неподвижных хомутовых ТС-659.00.07 для трубы DN200  ( 5.903-10 выпуск 7-95)</t>
  </si>
  <si>
    <t>Монтаж ОПХ2 подвижные хомутовые DN150  Гост 14911-82</t>
  </si>
  <si>
    <t xml:space="preserve">Монтаж трубы стальной электросварной прямошовной ГОСТ 10704-91 </t>
  </si>
  <si>
    <t xml:space="preserve">Монтаж заглушек  стальных элиптических  219х6.0  Ду 200 мм </t>
  </si>
  <si>
    <t>Монтаж фланцев стальных плоских приварных Гост 12820-80 Дн 200</t>
  </si>
  <si>
    <t>Прокладки паронитовые ПОН-Б, Ру10-16 Гост 15180-86 Дн 200</t>
  </si>
  <si>
    <t xml:space="preserve">Пусконаладочные работы (опрессовка, промывка) и сдача выполненной работы Заказчику. </t>
  </si>
  <si>
    <t>2 3 1</t>
  </si>
  <si>
    <t xml:space="preserve">2 3 2 </t>
  </si>
  <si>
    <t xml:space="preserve">4 1 </t>
  </si>
  <si>
    <t>5 1</t>
  </si>
  <si>
    <t>5 2</t>
  </si>
  <si>
    <t>5 3</t>
  </si>
  <si>
    <t>5 4</t>
  </si>
  <si>
    <t>5 5</t>
  </si>
  <si>
    <t>5 6</t>
  </si>
  <si>
    <t>5 7</t>
  </si>
  <si>
    <t>5 8</t>
  </si>
  <si>
    <t>6 5</t>
  </si>
  <si>
    <t>6 6</t>
  </si>
  <si>
    <t>6 7</t>
  </si>
  <si>
    <t>6 8</t>
  </si>
  <si>
    <t>6 9</t>
  </si>
  <si>
    <t>6 14</t>
  </si>
  <si>
    <t>7 14</t>
  </si>
  <si>
    <t>6 15</t>
  </si>
  <si>
    <t>6 16</t>
  </si>
  <si>
    <t>6 17</t>
  </si>
  <si>
    <t>6 18</t>
  </si>
  <si>
    <t>6 19</t>
  </si>
  <si>
    <t>6 20</t>
  </si>
  <si>
    <t>6 21</t>
  </si>
  <si>
    <t>6 22</t>
  </si>
  <si>
    <t>6 23</t>
  </si>
  <si>
    <t>6 25</t>
  </si>
  <si>
    <t>7 1</t>
  </si>
  <si>
    <t>7 2</t>
  </si>
  <si>
    <t>7 3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</si>
</sst>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&quot;р.&quot;"/>
  </numFmts>
  <fonts count="1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 CYR"/>
      <family val="1"/>
      <charset val="204"/>
    </font>
    <font>
      <b/>
      <i/>
      <sz val="10"/>
      <name val="Times New Roman CYR"/>
      <charset val="204"/>
    </font>
    <font>
      <sz val="8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5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9" fontId="4" fillId="0" borderId="0" xfId="0" applyNumberFormat="1" applyFont="1" applyAlignment="1">
      <alignment horizont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7" xfId="0" applyBorder="1"/>
    <xf numFmtId="1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0" fillId="5" borderId="0" xfId="0" applyFill="1"/>
    <xf numFmtId="0" fontId="3" fillId="7" borderId="1" xfId="0" applyFont="1" applyFill="1" applyBorder="1" applyAlignment="1">
      <alignment horizontal="left" vertical="center" wrapText="1"/>
    </xf>
    <xf numFmtId="0" fontId="0" fillId="8" borderId="0" xfId="0" applyFill="1"/>
    <xf numFmtId="49" fontId="1" fillId="5" borderId="1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10" borderId="2" xfId="0" applyNumberFormat="1" applyFont="1" applyFill="1" applyBorder="1" applyAlignment="1">
      <alignment horizontal="center" vertical="center" wrapText="1"/>
    </xf>
    <xf numFmtId="49" fontId="6" fillId="10" borderId="3" xfId="0" applyNumberFormat="1" applyFont="1" applyFill="1" applyBorder="1" applyAlignment="1">
      <alignment horizontal="center" vertical="center" wrapText="1"/>
    </xf>
    <xf numFmtId="49" fontId="6" fillId="1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7" xfId="0" applyBorder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topLeftCell="A65" zoomScale="115" zoomScaleNormal="115" workbookViewId="0">
      <selection activeCell="G20" sqref="G20"/>
    </sheetView>
  </sheetViews>
  <sheetFormatPr defaultRowHeight="13.2" x14ac:dyDescent="0.25"/>
  <cols>
    <col min="1" max="1" width="6.109375" customWidth="1"/>
    <col min="2" max="2" width="41.109375" style="1" customWidth="1"/>
    <col min="3" max="3" width="7.109375" customWidth="1"/>
    <col min="4" max="4" width="9.21875" customWidth="1"/>
    <col min="5" max="5" width="7.77734375" customWidth="1"/>
    <col min="6" max="6" width="7.44140625" customWidth="1"/>
    <col min="7" max="7" width="6.6640625" customWidth="1"/>
    <col min="8" max="8" width="7.5546875" customWidth="1"/>
    <col min="9" max="9" width="6.88671875" customWidth="1"/>
  </cols>
  <sheetData>
    <row r="1" spans="1:10" ht="65.400000000000006" customHeight="1" x14ac:dyDescent="0.25">
      <c r="A1" s="53"/>
      <c r="B1" s="69" t="s">
        <v>86</v>
      </c>
      <c r="C1" s="69"/>
      <c r="D1" s="69"/>
      <c r="E1" s="69"/>
      <c r="F1" s="69"/>
      <c r="G1" s="53"/>
      <c r="H1" s="53"/>
      <c r="I1" s="53"/>
    </row>
    <row r="2" spans="1:10" ht="24.75" customHeight="1" x14ac:dyDescent="0.25">
      <c r="A2" s="67" t="s">
        <v>0</v>
      </c>
      <c r="B2" s="71" t="s">
        <v>1</v>
      </c>
      <c r="C2" s="67" t="s">
        <v>2</v>
      </c>
      <c r="D2" s="67" t="s">
        <v>3</v>
      </c>
      <c r="E2" s="67" t="s">
        <v>4</v>
      </c>
      <c r="F2" s="67"/>
      <c r="G2" s="70" t="s">
        <v>5</v>
      </c>
      <c r="H2" s="70"/>
      <c r="I2" s="4" t="s">
        <v>6</v>
      </c>
    </row>
    <row r="3" spans="1:10" ht="25.5" customHeight="1" x14ac:dyDescent="0.25">
      <c r="A3" s="67"/>
      <c r="B3" s="71"/>
      <c r="C3" s="67"/>
      <c r="D3" s="67"/>
      <c r="E3" s="4" t="s">
        <v>7</v>
      </c>
      <c r="F3" s="4" t="s">
        <v>8</v>
      </c>
      <c r="G3" s="4" t="s">
        <v>7</v>
      </c>
      <c r="H3" s="5" t="s">
        <v>8</v>
      </c>
      <c r="I3" s="4"/>
    </row>
    <row r="4" spans="1:10" ht="12.75" hidden="1" customHeight="1" x14ac:dyDescent="0.25">
      <c r="A4" s="6"/>
      <c r="B4" s="7"/>
      <c r="C4" s="8"/>
      <c r="D4" s="9"/>
      <c r="E4" s="8"/>
      <c r="F4" s="8"/>
      <c r="G4" s="8"/>
      <c r="H4" s="8"/>
      <c r="I4" s="10"/>
    </row>
    <row r="5" spans="1:10" ht="15" customHeight="1" x14ac:dyDescent="0.25">
      <c r="A5" s="66" t="s">
        <v>67</v>
      </c>
      <c r="B5" s="66"/>
      <c r="C5" s="66"/>
      <c r="D5" s="66"/>
      <c r="E5" s="66"/>
      <c r="F5" s="66"/>
      <c r="G5" s="66"/>
      <c r="H5" s="66"/>
      <c r="I5" s="66"/>
    </row>
    <row r="6" spans="1:10" ht="47.4" customHeight="1" x14ac:dyDescent="0.25">
      <c r="A6" s="54">
        <v>1</v>
      </c>
      <c r="B6" s="55" t="s">
        <v>87</v>
      </c>
      <c r="C6" s="55" t="s">
        <v>37</v>
      </c>
      <c r="D6" s="55">
        <v>16</v>
      </c>
      <c r="E6" s="55"/>
      <c r="F6" s="55"/>
      <c r="G6" s="55"/>
      <c r="H6" s="56"/>
      <c r="I6" s="55"/>
      <c r="J6" s="57"/>
    </row>
    <row r="7" spans="1:10" ht="1.5" hidden="1" customHeight="1" x14ac:dyDescent="0.25">
      <c r="A7" s="54"/>
      <c r="B7" s="55"/>
      <c r="C7" s="55"/>
      <c r="D7" s="55"/>
      <c r="E7" s="55"/>
      <c r="F7" s="55"/>
      <c r="G7" s="55"/>
      <c r="H7" s="56"/>
      <c r="I7" s="55"/>
      <c r="J7" s="57"/>
    </row>
    <row r="8" spans="1:10" ht="1.5" hidden="1" customHeight="1" x14ac:dyDescent="0.25">
      <c r="A8" s="54"/>
      <c r="B8" s="55"/>
      <c r="C8" s="55"/>
      <c r="D8" s="55"/>
      <c r="E8" s="55"/>
      <c r="F8" s="55"/>
      <c r="G8" s="55"/>
      <c r="H8" s="56"/>
      <c r="I8" s="55"/>
      <c r="J8" s="57"/>
    </row>
    <row r="9" spans="1:10" ht="46.2" customHeight="1" x14ac:dyDescent="0.25">
      <c r="A9" s="54">
        <v>3</v>
      </c>
      <c r="B9" s="55" t="s">
        <v>36</v>
      </c>
      <c r="C9" s="55" t="s">
        <v>37</v>
      </c>
      <c r="D9" s="55">
        <v>16</v>
      </c>
      <c r="E9" s="55"/>
      <c r="F9" s="55"/>
      <c r="G9" s="55"/>
      <c r="H9" s="56"/>
      <c r="I9" s="55"/>
      <c r="J9" s="57"/>
    </row>
    <row r="10" spans="1:10" ht="29.25" customHeight="1" x14ac:dyDescent="0.25">
      <c r="A10" s="54">
        <v>4</v>
      </c>
      <c r="B10" s="55" t="s">
        <v>88</v>
      </c>
      <c r="C10" s="55" t="s">
        <v>37</v>
      </c>
      <c r="D10" s="55">
        <v>2</v>
      </c>
      <c r="E10" s="55"/>
      <c r="F10" s="55"/>
      <c r="G10" s="55"/>
      <c r="H10" s="56"/>
      <c r="I10" s="55"/>
      <c r="J10" s="57"/>
    </row>
    <row r="11" spans="1:10" ht="1.5" hidden="1" customHeight="1" x14ac:dyDescent="0.25">
      <c r="A11" s="54"/>
      <c r="B11" s="55"/>
      <c r="C11" s="55"/>
      <c r="D11" s="55"/>
      <c r="E11" s="55"/>
      <c r="F11" s="55"/>
      <c r="G11" s="55"/>
      <c r="H11" s="56"/>
      <c r="I11" s="55"/>
      <c r="J11" s="57"/>
    </row>
    <row r="12" spans="1:10" ht="54" hidden="1" customHeight="1" x14ac:dyDescent="0.25">
      <c r="A12" s="54"/>
      <c r="B12" s="55"/>
      <c r="C12" s="55"/>
      <c r="D12" s="55"/>
      <c r="E12" s="55"/>
      <c r="F12" s="55"/>
      <c r="G12" s="55"/>
      <c r="H12" s="56"/>
      <c r="I12" s="55"/>
      <c r="J12" s="57"/>
    </row>
    <row r="13" spans="1:10" ht="1.5" hidden="1" customHeight="1" x14ac:dyDescent="0.25">
      <c r="A13" s="54"/>
      <c r="B13" s="55"/>
      <c r="C13" s="55"/>
      <c r="D13" s="55"/>
      <c r="E13" s="55"/>
      <c r="F13" s="55"/>
      <c r="G13" s="55"/>
      <c r="H13" s="56"/>
      <c r="I13" s="55"/>
      <c r="J13" s="57"/>
    </row>
    <row r="14" spans="1:10" ht="1.5" hidden="1" customHeight="1" x14ac:dyDescent="0.25">
      <c r="A14" s="54"/>
      <c r="B14" s="55"/>
      <c r="C14" s="55"/>
      <c r="D14" s="55"/>
      <c r="E14" s="55"/>
      <c r="F14" s="55"/>
      <c r="G14" s="55"/>
      <c r="H14" s="56"/>
      <c r="I14" s="55"/>
      <c r="J14" s="57"/>
    </row>
    <row r="15" spans="1:10" ht="1.5" hidden="1" customHeight="1" x14ac:dyDescent="0.25">
      <c r="A15" s="54"/>
      <c r="B15" s="55"/>
      <c r="C15" s="55"/>
      <c r="D15" s="55"/>
      <c r="E15" s="55"/>
      <c r="F15" s="55"/>
      <c r="G15" s="55"/>
      <c r="H15" s="56"/>
      <c r="I15" s="55"/>
      <c r="J15" s="57"/>
    </row>
    <row r="16" spans="1:10" ht="1.5" hidden="1" customHeight="1" x14ac:dyDescent="0.25">
      <c r="A16" s="54"/>
      <c r="B16" s="55"/>
      <c r="C16" s="55"/>
      <c r="D16" s="55"/>
      <c r="E16" s="55"/>
      <c r="F16" s="55"/>
      <c r="G16" s="55"/>
      <c r="H16" s="56"/>
      <c r="I16" s="55"/>
      <c r="J16" s="57"/>
    </row>
    <row r="17" spans="1:10" ht="27.75" hidden="1" customHeight="1" x14ac:dyDescent="0.25">
      <c r="A17" s="54"/>
      <c r="B17" s="55"/>
      <c r="C17" s="55"/>
      <c r="D17" s="55"/>
      <c r="E17" s="55"/>
      <c r="F17" s="55"/>
      <c r="G17" s="55"/>
      <c r="H17" s="56"/>
      <c r="I17" s="55"/>
      <c r="J17" s="57"/>
    </row>
    <row r="18" spans="1:10" ht="39.75" hidden="1" customHeight="1" x14ac:dyDescent="0.25">
      <c r="A18" s="54"/>
      <c r="B18" s="55"/>
      <c r="C18" s="55"/>
      <c r="D18" s="55"/>
      <c r="E18" s="55"/>
      <c r="F18" s="55"/>
      <c r="G18" s="55"/>
      <c r="H18" s="56"/>
      <c r="I18" s="55"/>
      <c r="J18" s="57"/>
    </row>
    <row r="19" spans="1:10" ht="29.25" hidden="1" customHeight="1" x14ac:dyDescent="0.25">
      <c r="A19" s="54"/>
      <c r="B19" s="55"/>
      <c r="C19" s="55"/>
      <c r="D19" s="55"/>
      <c r="E19" s="55"/>
      <c r="F19" s="55"/>
      <c r="G19" s="55"/>
      <c r="H19" s="56"/>
      <c r="I19" s="55"/>
      <c r="J19" s="57"/>
    </row>
    <row r="20" spans="1:10" ht="27.6" customHeight="1" x14ac:dyDescent="0.25">
      <c r="A20" s="54"/>
      <c r="B20" s="87" t="s">
        <v>89</v>
      </c>
      <c r="C20" s="88"/>
      <c r="D20" s="88"/>
      <c r="E20" s="88"/>
      <c r="F20" s="88"/>
      <c r="G20" s="88"/>
      <c r="H20" s="88"/>
      <c r="I20" s="89"/>
      <c r="J20" s="57"/>
    </row>
    <row r="21" spans="1:10" ht="37.799999999999997" customHeight="1" x14ac:dyDescent="0.25">
      <c r="A21" s="54">
        <v>2</v>
      </c>
      <c r="B21" s="58" t="s">
        <v>114</v>
      </c>
      <c r="C21" s="55"/>
      <c r="D21" s="55"/>
      <c r="E21" s="55"/>
      <c r="F21" s="55"/>
      <c r="G21" s="55"/>
      <c r="H21" s="56"/>
      <c r="I21" s="55"/>
      <c r="J21" s="57"/>
    </row>
    <row r="22" spans="1:10" ht="24" customHeight="1" x14ac:dyDescent="0.25">
      <c r="A22" s="54" t="s">
        <v>40</v>
      </c>
      <c r="B22" s="55" t="s">
        <v>91</v>
      </c>
      <c r="C22" s="55" t="s">
        <v>25</v>
      </c>
      <c r="D22" s="55">
        <v>600</v>
      </c>
      <c r="E22" s="55"/>
      <c r="F22" s="55"/>
      <c r="G22" s="55"/>
      <c r="H22" s="56"/>
      <c r="I22" s="55"/>
      <c r="J22" s="57"/>
    </row>
    <row r="23" spans="1:10" ht="17.399999999999999" customHeight="1" x14ac:dyDescent="0.25">
      <c r="A23" s="54" t="s">
        <v>42</v>
      </c>
      <c r="B23" s="55" t="s">
        <v>90</v>
      </c>
      <c r="C23" s="55" t="s">
        <v>25</v>
      </c>
      <c r="D23" s="55">
        <v>400</v>
      </c>
      <c r="E23" s="55"/>
      <c r="F23" s="55"/>
      <c r="G23" s="55"/>
      <c r="H23" s="56"/>
      <c r="I23" s="55"/>
      <c r="J23" s="57"/>
    </row>
    <row r="24" spans="1:10" ht="23.4" customHeight="1" x14ac:dyDescent="0.25">
      <c r="A24" s="54"/>
      <c r="B24" s="58" t="s">
        <v>83</v>
      </c>
      <c r="C24" s="55"/>
      <c r="D24" s="55"/>
      <c r="E24" s="55"/>
      <c r="F24" s="55"/>
      <c r="G24" s="55"/>
      <c r="H24" s="56"/>
      <c r="I24" s="55"/>
      <c r="J24" s="57"/>
    </row>
    <row r="25" spans="1:10" ht="21" customHeight="1" x14ac:dyDescent="0.25">
      <c r="A25" s="54" t="s">
        <v>119</v>
      </c>
      <c r="B25" s="55" t="s">
        <v>92</v>
      </c>
      <c r="C25" s="55" t="s">
        <v>24</v>
      </c>
      <c r="D25" s="55">
        <v>20</v>
      </c>
      <c r="E25" s="55"/>
      <c r="F25" s="55"/>
      <c r="G25" s="55"/>
      <c r="H25" s="56"/>
      <c r="I25" s="55"/>
      <c r="J25" s="57"/>
    </row>
    <row r="26" spans="1:10" x14ac:dyDescent="0.25">
      <c r="A26" s="54" t="s">
        <v>120</v>
      </c>
      <c r="B26" s="55" t="s">
        <v>93</v>
      </c>
      <c r="C26" s="55" t="s">
        <v>24</v>
      </c>
      <c r="D26" s="55">
        <v>16</v>
      </c>
      <c r="E26" s="55"/>
      <c r="F26" s="55"/>
      <c r="G26" s="55"/>
      <c r="H26" s="56"/>
      <c r="I26" s="55"/>
      <c r="J26" s="57"/>
    </row>
    <row r="27" spans="1:10" ht="19.2" customHeight="1" x14ac:dyDescent="0.25">
      <c r="A27" s="54"/>
      <c r="B27" s="55"/>
      <c r="C27" s="55"/>
      <c r="D27" s="55"/>
      <c r="E27" s="55"/>
      <c r="F27" s="55"/>
      <c r="G27" s="55"/>
      <c r="H27" s="56"/>
      <c r="I27" s="55"/>
      <c r="J27" s="57"/>
    </row>
    <row r="28" spans="1:10" ht="18.600000000000001" customHeight="1" x14ac:dyDescent="0.25">
      <c r="A28" s="58">
        <v>3</v>
      </c>
      <c r="B28" s="58" t="s">
        <v>39</v>
      </c>
      <c r="C28" s="55"/>
      <c r="D28" s="55"/>
      <c r="E28" s="55"/>
      <c r="F28" s="55"/>
      <c r="G28" s="55"/>
      <c r="H28" s="56"/>
      <c r="I28" s="55"/>
      <c r="J28" s="57"/>
    </row>
    <row r="29" spans="1:10" ht="20.399999999999999" customHeight="1" x14ac:dyDescent="0.25">
      <c r="A29" s="54" t="s">
        <v>47</v>
      </c>
      <c r="B29" s="55" t="s">
        <v>94</v>
      </c>
      <c r="C29" s="55" t="s">
        <v>41</v>
      </c>
      <c r="D29" s="55">
        <v>26</v>
      </c>
      <c r="E29" s="55"/>
      <c r="F29" s="55"/>
      <c r="G29" s="55"/>
      <c r="H29" s="56"/>
      <c r="I29" s="55"/>
      <c r="J29" s="57"/>
    </row>
    <row r="30" spans="1:10" ht="22.2" customHeight="1" x14ac:dyDescent="0.25">
      <c r="A30" s="54" t="s">
        <v>70</v>
      </c>
      <c r="B30" s="55" t="s">
        <v>95</v>
      </c>
      <c r="C30" s="55" t="s">
        <v>41</v>
      </c>
      <c r="D30" s="55">
        <v>4</v>
      </c>
      <c r="E30" s="55"/>
      <c r="F30" s="55"/>
      <c r="G30" s="55"/>
      <c r="H30" s="56"/>
      <c r="I30" s="55"/>
      <c r="J30" s="57"/>
    </row>
    <row r="31" spans="1:10" ht="1.5" hidden="1" customHeight="1" x14ac:dyDescent="0.25">
      <c r="A31" s="54" t="s">
        <v>71</v>
      </c>
      <c r="B31" s="55" t="s">
        <v>43</v>
      </c>
      <c r="C31" s="55" t="s">
        <v>24</v>
      </c>
      <c r="D31" s="55">
        <v>90</v>
      </c>
      <c r="E31" s="55"/>
      <c r="F31" s="55"/>
      <c r="G31" s="55"/>
      <c r="H31" s="56"/>
      <c r="I31" s="55"/>
      <c r="J31" s="57"/>
    </row>
    <row r="32" spans="1:10" ht="10.5" hidden="1" customHeight="1" x14ac:dyDescent="0.25">
      <c r="A32" s="54" t="s">
        <v>72</v>
      </c>
      <c r="B32" s="55" t="s">
        <v>44</v>
      </c>
      <c r="C32" s="55" t="s">
        <v>24</v>
      </c>
      <c r="D32" s="55">
        <v>72</v>
      </c>
      <c r="E32" s="55"/>
      <c r="F32" s="55"/>
      <c r="G32" s="55"/>
      <c r="H32" s="56"/>
      <c r="I32" s="55"/>
      <c r="J32" s="57"/>
    </row>
    <row r="33" spans="1:10" ht="4.5" hidden="1" customHeight="1" x14ac:dyDescent="0.25">
      <c r="A33" s="54" t="s">
        <v>73</v>
      </c>
      <c r="B33" s="55" t="s">
        <v>45</v>
      </c>
      <c r="C33" s="55" t="s">
        <v>24</v>
      </c>
      <c r="D33" s="55">
        <v>8</v>
      </c>
      <c r="E33" s="55"/>
      <c r="F33" s="55"/>
      <c r="G33" s="55"/>
      <c r="H33" s="56"/>
      <c r="I33" s="55"/>
      <c r="J33" s="57"/>
    </row>
    <row r="34" spans="1:10" ht="2.25" hidden="1" customHeight="1" x14ac:dyDescent="0.25">
      <c r="A34" s="54" t="s">
        <v>74</v>
      </c>
      <c r="B34" s="55" t="s">
        <v>46</v>
      </c>
      <c r="C34" s="55" t="s">
        <v>24</v>
      </c>
      <c r="D34" s="55">
        <v>4</v>
      </c>
      <c r="E34" s="55"/>
      <c r="F34" s="55"/>
      <c r="G34" s="55"/>
      <c r="H34" s="56"/>
      <c r="I34" s="55"/>
      <c r="J34" s="57"/>
    </row>
    <row r="35" spans="1:10" ht="15.75" customHeight="1" x14ac:dyDescent="0.25">
      <c r="A35" s="54">
        <v>4</v>
      </c>
      <c r="B35" s="58" t="s">
        <v>48</v>
      </c>
      <c r="C35" s="55"/>
      <c r="D35" s="55"/>
      <c r="E35" s="55"/>
      <c r="F35" s="55"/>
      <c r="G35" s="55"/>
      <c r="H35" s="56"/>
      <c r="I35" s="55"/>
      <c r="J35" s="57"/>
    </row>
    <row r="36" spans="1:10" ht="15.75" customHeight="1" x14ac:dyDescent="0.25">
      <c r="A36" s="54" t="s">
        <v>121</v>
      </c>
      <c r="B36" s="55" t="s">
        <v>96</v>
      </c>
      <c r="C36" s="55" t="s">
        <v>24</v>
      </c>
      <c r="D36" s="55">
        <v>2</v>
      </c>
      <c r="E36" s="55"/>
      <c r="F36" s="55"/>
      <c r="G36" s="55"/>
      <c r="H36" s="56"/>
      <c r="I36" s="55"/>
      <c r="J36" s="57"/>
    </row>
    <row r="37" spans="1:10" ht="49.2" customHeight="1" x14ac:dyDescent="0.25">
      <c r="A37" s="54">
        <v>5</v>
      </c>
      <c r="B37" s="58" t="s">
        <v>99</v>
      </c>
      <c r="C37" s="55"/>
      <c r="D37" s="55"/>
      <c r="E37" s="55"/>
      <c r="F37" s="55"/>
      <c r="G37" s="55"/>
      <c r="H37" s="56"/>
      <c r="I37" s="55"/>
      <c r="J37" s="57"/>
    </row>
    <row r="38" spans="1:10" ht="25.2" customHeight="1" x14ac:dyDescent="0.25">
      <c r="A38" s="54" t="s">
        <v>122</v>
      </c>
      <c r="B38" s="55" t="s">
        <v>98</v>
      </c>
      <c r="C38" s="55" t="s">
        <v>25</v>
      </c>
      <c r="D38" s="55">
        <v>350</v>
      </c>
      <c r="E38" s="55"/>
      <c r="F38" s="55"/>
      <c r="G38" s="55"/>
      <c r="H38" s="56"/>
      <c r="I38" s="55"/>
      <c r="J38" s="57"/>
    </row>
    <row r="39" spans="1:10" ht="19.8" customHeight="1" x14ac:dyDescent="0.25">
      <c r="A39" s="54" t="s">
        <v>123</v>
      </c>
      <c r="B39" s="55" t="s">
        <v>97</v>
      </c>
      <c r="C39" s="55" t="s">
        <v>25</v>
      </c>
      <c r="D39" s="55">
        <v>400</v>
      </c>
      <c r="E39" s="55"/>
      <c r="F39" s="55"/>
      <c r="G39" s="55"/>
      <c r="H39" s="56"/>
      <c r="I39" s="55"/>
      <c r="J39" s="57"/>
    </row>
    <row r="40" spans="1:10" ht="51.6" customHeight="1" x14ac:dyDescent="0.25">
      <c r="A40" s="54" t="s">
        <v>124</v>
      </c>
      <c r="B40" s="58" t="s">
        <v>100</v>
      </c>
      <c r="C40" s="55" t="s">
        <v>25</v>
      </c>
      <c r="D40" s="55">
        <v>250</v>
      </c>
      <c r="E40" s="55"/>
      <c r="F40" s="55"/>
      <c r="G40" s="55"/>
      <c r="H40" s="56"/>
      <c r="I40" s="55"/>
      <c r="J40" s="57"/>
    </row>
    <row r="41" spans="1:10" ht="39.6" customHeight="1" x14ac:dyDescent="0.25">
      <c r="A41" s="54" t="s">
        <v>125</v>
      </c>
      <c r="B41" s="58" t="s">
        <v>101</v>
      </c>
      <c r="C41" s="55" t="s">
        <v>25</v>
      </c>
      <c r="D41" s="55">
        <v>250</v>
      </c>
      <c r="E41" s="55"/>
      <c r="F41" s="55"/>
      <c r="G41" s="55"/>
      <c r="H41" s="56"/>
      <c r="I41" s="55"/>
      <c r="J41" s="57"/>
    </row>
    <row r="42" spans="1:10" ht="38.4" customHeight="1" x14ac:dyDescent="0.25">
      <c r="A42" s="54" t="s">
        <v>126</v>
      </c>
      <c r="B42" s="55" t="s">
        <v>102</v>
      </c>
      <c r="C42" s="55" t="s">
        <v>103</v>
      </c>
      <c r="D42" s="55">
        <v>614</v>
      </c>
      <c r="E42" s="55"/>
      <c r="F42" s="55"/>
      <c r="G42" s="55"/>
      <c r="H42" s="56"/>
      <c r="I42" s="55"/>
      <c r="J42" s="57"/>
    </row>
    <row r="43" spans="1:10" ht="34.799999999999997" customHeight="1" x14ac:dyDescent="0.25">
      <c r="A43" s="54" t="s">
        <v>127</v>
      </c>
      <c r="B43" s="55" t="s">
        <v>49</v>
      </c>
      <c r="C43" s="55" t="s">
        <v>103</v>
      </c>
      <c r="D43" s="55">
        <v>1228</v>
      </c>
      <c r="E43" s="55"/>
      <c r="F43" s="55"/>
      <c r="G43" s="55"/>
      <c r="H43" s="56"/>
      <c r="I43" s="55"/>
      <c r="J43" s="57"/>
    </row>
    <row r="44" spans="1:10" ht="25.8" customHeight="1" x14ac:dyDescent="0.25">
      <c r="A44" s="86" t="s">
        <v>128</v>
      </c>
      <c r="B44" s="55" t="s">
        <v>84</v>
      </c>
      <c r="C44" s="55" t="s">
        <v>24</v>
      </c>
      <c r="D44" s="55">
        <v>49</v>
      </c>
      <c r="E44" s="55"/>
      <c r="F44" s="55"/>
      <c r="G44" s="55"/>
      <c r="H44" s="56"/>
      <c r="I44" s="55"/>
      <c r="J44" s="57"/>
    </row>
    <row r="45" spans="1:10" ht="33" customHeight="1" x14ac:dyDescent="0.25">
      <c r="A45" s="54" t="s">
        <v>129</v>
      </c>
      <c r="B45" s="55" t="s">
        <v>85</v>
      </c>
      <c r="C45" s="55" t="s">
        <v>25</v>
      </c>
      <c r="D45" s="55">
        <v>2000</v>
      </c>
      <c r="E45" s="55"/>
      <c r="F45" s="55"/>
      <c r="G45" s="55"/>
      <c r="H45" s="56"/>
      <c r="I45" s="55"/>
      <c r="J45" s="57"/>
    </row>
    <row r="46" spans="1:10" ht="38.4" customHeight="1" x14ac:dyDescent="0.25">
      <c r="A46" s="63">
        <v>6</v>
      </c>
      <c r="B46" s="58" t="s">
        <v>50</v>
      </c>
      <c r="C46" s="55"/>
      <c r="D46" s="55"/>
      <c r="E46" s="55"/>
      <c r="F46" s="55"/>
      <c r="G46" s="55"/>
      <c r="H46" s="56"/>
      <c r="I46" s="55"/>
      <c r="J46" s="57"/>
    </row>
    <row r="47" spans="1:10" ht="43.8" customHeight="1" x14ac:dyDescent="0.25">
      <c r="A47" s="54" t="s">
        <v>75</v>
      </c>
      <c r="B47" s="55" t="s">
        <v>51</v>
      </c>
      <c r="C47" s="55" t="s">
        <v>25</v>
      </c>
      <c r="D47" s="55">
        <v>6</v>
      </c>
      <c r="E47" s="55"/>
      <c r="F47" s="55"/>
      <c r="G47" s="55"/>
      <c r="H47" s="56"/>
      <c r="I47" s="55"/>
      <c r="J47" s="57"/>
    </row>
    <row r="48" spans="1:10" ht="39.6" customHeight="1" x14ac:dyDescent="0.25">
      <c r="A48" s="54" t="s">
        <v>76</v>
      </c>
      <c r="B48" s="55" t="s">
        <v>52</v>
      </c>
      <c r="C48" s="55" t="s">
        <v>104</v>
      </c>
      <c r="D48" s="55">
        <v>1</v>
      </c>
      <c r="E48" s="55"/>
      <c r="F48" s="55"/>
      <c r="G48" s="55"/>
      <c r="H48" s="56"/>
      <c r="I48" s="55"/>
      <c r="J48" s="57"/>
    </row>
    <row r="49" spans="1:10" ht="58.8" customHeight="1" x14ac:dyDescent="0.25">
      <c r="A49" s="54" t="s">
        <v>77</v>
      </c>
      <c r="B49" s="55" t="s">
        <v>105</v>
      </c>
      <c r="C49" s="55" t="s">
        <v>24</v>
      </c>
      <c r="D49" s="55">
        <v>6</v>
      </c>
      <c r="E49" s="55"/>
      <c r="F49" s="55"/>
      <c r="G49" s="55"/>
      <c r="H49" s="56"/>
      <c r="I49" s="55"/>
      <c r="J49" s="57"/>
    </row>
    <row r="50" spans="1:10" ht="52.2" customHeight="1" x14ac:dyDescent="0.25">
      <c r="A50" s="54" t="s">
        <v>78</v>
      </c>
      <c r="B50" s="55" t="s">
        <v>106</v>
      </c>
      <c r="C50" s="55" t="s">
        <v>24</v>
      </c>
      <c r="D50" s="55">
        <v>8</v>
      </c>
      <c r="E50" s="55"/>
      <c r="F50" s="55"/>
      <c r="G50" s="55"/>
      <c r="H50" s="56"/>
      <c r="I50" s="55"/>
      <c r="J50" s="57"/>
    </row>
    <row r="51" spans="1:10" ht="51" customHeight="1" x14ac:dyDescent="0.25">
      <c r="A51" s="54" t="s">
        <v>130</v>
      </c>
      <c r="B51" s="55" t="s">
        <v>107</v>
      </c>
      <c r="C51" s="55" t="s">
        <v>24</v>
      </c>
      <c r="D51" s="55">
        <v>8</v>
      </c>
      <c r="E51" s="55"/>
      <c r="F51" s="55"/>
      <c r="G51" s="55"/>
      <c r="H51" s="56"/>
      <c r="I51" s="55"/>
      <c r="J51" s="57"/>
    </row>
    <row r="52" spans="1:10" ht="44.4" customHeight="1" x14ac:dyDescent="0.25">
      <c r="A52" s="54" t="s">
        <v>131</v>
      </c>
      <c r="B52" s="55" t="s">
        <v>108</v>
      </c>
      <c r="C52" s="55" t="s">
        <v>41</v>
      </c>
      <c r="D52" s="55">
        <v>8</v>
      </c>
      <c r="E52" s="55"/>
      <c r="F52" s="55"/>
      <c r="G52" s="55"/>
      <c r="H52" s="56"/>
      <c r="I52" s="55"/>
      <c r="J52" s="57"/>
    </row>
    <row r="53" spans="1:10" ht="31.2" customHeight="1" x14ac:dyDescent="0.25">
      <c r="A53" s="54" t="s">
        <v>132</v>
      </c>
      <c r="B53" s="55" t="s">
        <v>53</v>
      </c>
      <c r="C53" s="55" t="s">
        <v>24</v>
      </c>
      <c r="D53" s="55">
        <v>8</v>
      </c>
      <c r="E53" s="55"/>
      <c r="F53" s="55"/>
      <c r="G53" s="55"/>
      <c r="H53" s="56"/>
      <c r="I53" s="55"/>
      <c r="J53" s="57"/>
    </row>
    <row r="54" spans="1:10" ht="38.4" customHeight="1" x14ac:dyDescent="0.25">
      <c r="A54" s="54" t="s">
        <v>133</v>
      </c>
      <c r="B54" s="55" t="s">
        <v>54</v>
      </c>
      <c r="C54" s="55" t="s">
        <v>24</v>
      </c>
      <c r="D54" s="55">
        <v>8</v>
      </c>
      <c r="E54" s="55"/>
      <c r="F54" s="55"/>
      <c r="G54" s="55"/>
      <c r="H54" s="56"/>
      <c r="I54" s="55"/>
      <c r="J54" s="57"/>
    </row>
    <row r="55" spans="1:10" ht="27.6" customHeight="1" x14ac:dyDescent="0.25">
      <c r="A55" s="54" t="s">
        <v>134</v>
      </c>
      <c r="B55" s="58" t="s">
        <v>55</v>
      </c>
      <c r="C55" s="55"/>
      <c r="D55" s="55"/>
      <c r="E55" s="55"/>
      <c r="F55" s="55"/>
      <c r="G55" s="55"/>
      <c r="H55" s="56"/>
      <c r="I55" s="55"/>
      <c r="J55" s="57"/>
    </row>
    <row r="56" spans="1:10" ht="28.8" customHeight="1" x14ac:dyDescent="0.25">
      <c r="A56" s="54" t="s">
        <v>79</v>
      </c>
      <c r="B56" s="55" t="s">
        <v>56</v>
      </c>
      <c r="C56" s="55" t="s">
        <v>25</v>
      </c>
      <c r="D56" s="55">
        <v>1000</v>
      </c>
      <c r="E56" s="55"/>
      <c r="F56" s="55"/>
      <c r="G56" s="55"/>
      <c r="H56" s="56"/>
      <c r="I56" s="55"/>
      <c r="J56" s="57"/>
    </row>
    <row r="57" spans="1:10" ht="31.2" customHeight="1" x14ac:dyDescent="0.25">
      <c r="A57" s="54" t="s">
        <v>80</v>
      </c>
      <c r="B57" s="55" t="s">
        <v>57</v>
      </c>
      <c r="C57" s="55" t="s">
        <v>25</v>
      </c>
      <c r="D57" s="55">
        <v>830</v>
      </c>
      <c r="E57" s="55"/>
      <c r="F57" s="55"/>
      <c r="G57" s="55"/>
      <c r="H57" s="56"/>
      <c r="I57" s="55"/>
      <c r="J57" s="57"/>
    </row>
    <row r="58" spans="1:10" ht="29.4" customHeight="1" x14ac:dyDescent="0.25">
      <c r="A58" s="54" t="s">
        <v>81</v>
      </c>
      <c r="B58" s="55" t="s">
        <v>58</v>
      </c>
      <c r="C58" s="55" t="s">
        <v>24</v>
      </c>
      <c r="D58" s="55">
        <v>336</v>
      </c>
      <c r="E58" s="55"/>
      <c r="F58" s="55"/>
      <c r="G58" s="55"/>
      <c r="H58" s="56"/>
      <c r="I58" s="55"/>
      <c r="J58" s="57"/>
    </row>
    <row r="59" spans="1:10" ht="28.8" customHeight="1" x14ac:dyDescent="0.25">
      <c r="A59" s="54" t="s">
        <v>82</v>
      </c>
      <c r="B59" s="55" t="s">
        <v>109</v>
      </c>
      <c r="C59" s="55" t="s">
        <v>25</v>
      </c>
      <c r="D59" s="55">
        <v>488</v>
      </c>
      <c r="E59" s="55"/>
      <c r="F59" s="55"/>
      <c r="G59" s="55"/>
      <c r="H59" s="56"/>
      <c r="I59" s="55"/>
      <c r="J59" s="57"/>
    </row>
    <row r="60" spans="1:10" ht="24" customHeight="1" x14ac:dyDescent="0.25">
      <c r="A60" s="54" t="s">
        <v>135</v>
      </c>
      <c r="B60" s="55" t="s">
        <v>110</v>
      </c>
      <c r="C60" s="55" t="s">
        <v>24</v>
      </c>
      <c r="D60" s="55">
        <v>1328</v>
      </c>
      <c r="E60" s="55"/>
      <c r="F60" s="55"/>
      <c r="G60" s="55"/>
      <c r="H60" s="56"/>
      <c r="I60" s="55"/>
      <c r="J60" s="57"/>
    </row>
    <row r="61" spans="1:10" ht="39" customHeight="1" x14ac:dyDescent="0.25">
      <c r="A61" s="54" t="s">
        <v>137</v>
      </c>
      <c r="B61" s="11" t="s">
        <v>111</v>
      </c>
      <c r="C61" s="2" t="s">
        <v>24</v>
      </c>
      <c r="D61" s="12">
        <v>16</v>
      </c>
      <c r="E61" s="13"/>
      <c r="F61" s="13"/>
      <c r="G61" s="13"/>
      <c r="H61" s="14"/>
      <c r="I61" s="13"/>
    </row>
    <row r="62" spans="1:10" ht="43.2" customHeight="1" x14ac:dyDescent="0.25">
      <c r="A62" s="54" t="s">
        <v>138</v>
      </c>
      <c r="B62" s="11" t="s">
        <v>112</v>
      </c>
      <c r="C62" s="2" t="s">
        <v>24</v>
      </c>
      <c r="D62" s="12">
        <v>20</v>
      </c>
      <c r="E62" s="13"/>
      <c r="F62" s="13"/>
      <c r="G62" s="13"/>
      <c r="H62" s="14"/>
      <c r="I62" s="13"/>
    </row>
    <row r="63" spans="1:10" ht="76.5" hidden="1" customHeight="1" x14ac:dyDescent="0.25">
      <c r="A63" s="54" t="s">
        <v>136</v>
      </c>
      <c r="B63" s="11" t="s">
        <v>59</v>
      </c>
      <c r="C63" s="2" t="s">
        <v>24</v>
      </c>
      <c r="D63" s="12">
        <v>560</v>
      </c>
      <c r="E63" s="13"/>
      <c r="F63" s="13"/>
      <c r="G63" s="13"/>
      <c r="H63" s="14"/>
      <c r="I63" s="13"/>
    </row>
    <row r="64" spans="1:10" ht="47.4" customHeight="1" x14ac:dyDescent="0.25">
      <c r="A64" s="54" t="s">
        <v>139</v>
      </c>
      <c r="B64" s="11" t="s">
        <v>113</v>
      </c>
      <c r="C64" s="2" t="s">
        <v>24</v>
      </c>
      <c r="D64" s="12">
        <v>120</v>
      </c>
      <c r="E64" s="13"/>
      <c r="F64" s="13"/>
      <c r="G64" s="13"/>
      <c r="H64" s="14"/>
      <c r="I64" s="13"/>
    </row>
    <row r="65" spans="1:13" ht="44.4" customHeight="1" x14ac:dyDescent="0.25">
      <c r="A65" s="54" t="s">
        <v>140</v>
      </c>
      <c r="B65" s="11" t="s">
        <v>60</v>
      </c>
      <c r="C65" s="2" t="s">
        <v>24</v>
      </c>
      <c r="D65" s="12">
        <v>180</v>
      </c>
      <c r="E65" s="13"/>
      <c r="F65" s="13"/>
      <c r="G65" s="13"/>
      <c r="H65" s="14"/>
      <c r="I65" s="13"/>
    </row>
    <row r="66" spans="1:13" ht="26.4" x14ac:dyDescent="0.25">
      <c r="A66" s="54" t="s">
        <v>141</v>
      </c>
      <c r="B66" s="11" t="s">
        <v>115</v>
      </c>
      <c r="C66" s="2" t="s">
        <v>24</v>
      </c>
      <c r="D66" s="12">
        <v>2</v>
      </c>
      <c r="E66" s="13"/>
      <c r="F66" s="13"/>
      <c r="G66" s="13"/>
      <c r="H66" s="14"/>
      <c r="I66" s="13"/>
    </row>
    <row r="67" spans="1:13" ht="26.4" x14ac:dyDescent="0.25">
      <c r="A67" s="54" t="s">
        <v>142</v>
      </c>
      <c r="B67" s="11" t="s">
        <v>61</v>
      </c>
      <c r="C67" s="2" t="s">
        <v>24</v>
      </c>
      <c r="D67" s="12">
        <v>384</v>
      </c>
      <c r="E67" s="13"/>
      <c r="F67" s="13"/>
      <c r="G67" s="13"/>
      <c r="H67" s="14"/>
      <c r="I67" s="13"/>
    </row>
    <row r="68" spans="1:13" x14ac:dyDescent="0.25">
      <c r="A68" s="54" t="s">
        <v>143</v>
      </c>
      <c r="B68" s="11" t="s">
        <v>62</v>
      </c>
      <c r="C68" s="2" t="s">
        <v>24</v>
      </c>
      <c r="D68" s="12">
        <v>384</v>
      </c>
      <c r="E68" s="13"/>
      <c r="F68" s="13"/>
      <c r="G68" s="13"/>
      <c r="H68" s="14"/>
      <c r="I68" s="13"/>
    </row>
    <row r="69" spans="1:13" x14ac:dyDescent="0.25">
      <c r="A69" s="54" t="s">
        <v>144</v>
      </c>
      <c r="B69" s="11" t="s">
        <v>63</v>
      </c>
      <c r="C69" s="2" t="s">
        <v>24</v>
      </c>
      <c r="D69" s="12">
        <v>768</v>
      </c>
      <c r="E69" s="13"/>
      <c r="F69" s="13"/>
      <c r="G69" s="13"/>
      <c r="H69" s="14"/>
      <c r="I69" s="13"/>
    </row>
    <row r="70" spans="1:13" ht="26.4" x14ac:dyDescent="0.25">
      <c r="A70" s="54" t="s">
        <v>145</v>
      </c>
      <c r="B70" s="11" t="s">
        <v>116</v>
      </c>
      <c r="C70" s="2" t="s">
        <v>24</v>
      </c>
      <c r="D70" s="12">
        <v>12</v>
      </c>
      <c r="E70" s="13"/>
      <c r="F70" s="13"/>
      <c r="G70" s="13"/>
      <c r="H70" s="14"/>
      <c r="I70" s="13"/>
    </row>
    <row r="71" spans="1:13" ht="26.4" x14ac:dyDescent="0.25">
      <c r="A71" s="54" t="s">
        <v>145</v>
      </c>
      <c r="B71" s="11" t="s">
        <v>117</v>
      </c>
      <c r="C71" s="2" t="s">
        <v>24</v>
      </c>
      <c r="D71" s="12">
        <v>12</v>
      </c>
      <c r="E71" s="13"/>
      <c r="F71" s="13"/>
      <c r="G71" s="13"/>
      <c r="H71" s="14"/>
      <c r="I71" s="13"/>
    </row>
    <row r="72" spans="1:13" ht="26.4" x14ac:dyDescent="0.25">
      <c r="A72" s="54" t="s">
        <v>146</v>
      </c>
      <c r="B72" s="11" t="s">
        <v>64</v>
      </c>
      <c r="C72" s="2" t="s">
        <v>24</v>
      </c>
      <c r="D72" s="12">
        <v>12</v>
      </c>
      <c r="E72" s="13"/>
      <c r="F72" s="13"/>
      <c r="G72" s="13"/>
      <c r="H72" s="14"/>
      <c r="I72" s="13"/>
    </row>
    <row r="73" spans="1:13" x14ac:dyDescent="0.25">
      <c r="A73" s="52"/>
      <c r="B73" s="72" t="s">
        <v>68</v>
      </c>
      <c r="C73" s="73"/>
      <c r="D73" s="73"/>
      <c r="E73" s="73"/>
      <c r="F73" s="73"/>
      <c r="G73" s="73"/>
      <c r="H73" s="73"/>
      <c r="I73" s="74"/>
    </row>
    <row r="74" spans="1:13" ht="33" customHeight="1" x14ac:dyDescent="0.25">
      <c r="A74" s="52" t="s">
        <v>147</v>
      </c>
      <c r="B74" s="60" t="s">
        <v>66</v>
      </c>
      <c r="C74" s="2" t="s">
        <v>65</v>
      </c>
      <c r="D74" s="12">
        <v>1</v>
      </c>
      <c r="E74" s="13"/>
      <c r="F74" s="13"/>
      <c r="G74" s="13"/>
      <c r="H74" s="14"/>
      <c r="I74" s="13"/>
    </row>
    <row r="75" spans="1:13" ht="26.4" x14ac:dyDescent="0.25">
      <c r="A75" s="52" t="s">
        <v>148</v>
      </c>
      <c r="B75" s="11" t="s">
        <v>69</v>
      </c>
      <c r="C75" s="2" t="s">
        <v>65</v>
      </c>
      <c r="D75" s="12">
        <v>3</v>
      </c>
      <c r="E75" s="13"/>
      <c r="F75" s="13"/>
      <c r="G75" s="13"/>
      <c r="H75" s="14"/>
      <c r="I75" s="13"/>
    </row>
    <row r="76" spans="1:13" ht="39.6" x14ac:dyDescent="0.25">
      <c r="A76" s="52" t="s">
        <v>149</v>
      </c>
      <c r="B76" s="11" t="s">
        <v>118</v>
      </c>
      <c r="C76" s="2" t="s">
        <v>38</v>
      </c>
      <c r="D76" s="12">
        <v>1</v>
      </c>
      <c r="E76" s="13"/>
      <c r="F76" s="13"/>
      <c r="G76" s="13"/>
      <c r="H76" s="14"/>
      <c r="I76" s="13"/>
      <c r="M76" s="59"/>
    </row>
    <row r="77" spans="1:13" x14ac:dyDescent="0.25">
      <c r="A77" s="68"/>
      <c r="B77" s="68"/>
      <c r="C77" s="68"/>
      <c r="D77" s="68"/>
      <c r="E77" s="68"/>
      <c r="F77" s="68"/>
      <c r="G77" s="68"/>
      <c r="H77" s="68"/>
      <c r="I77" s="68"/>
    </row>
    <row r="78" spans="1:13" hidden="1" x14ac:dyDescent="0.25">
      <c r="A78" s="2"/>
      <c r="B78" s="19"/>
      <c r="C78" s="20"/>
      <c r="D78" s="20"/>
      <c r="E78" s="17"/>
      <c r="F78" s="67" t="s">
        <v>10</v>
      </c>
      <c r="G78" s="67"/>
      <c r="H78" s="61" t="s">
        <v>11</v>
      </c>
      <c r="I78" s="17"/>
    </row>
    <row r="79" spans="1:13" ht="18.600000000000001" customHeight="1" x14ac:dyDescent="0.25">
      <c r="A79" s="2"/>
      <c r="B79" s="15"/>
      <c r="C79" s="2"/>
      <c r="D79" s="16"/>
      <c r="E79" s="17"/>
      <c r="F79" s="67" t="s">
        <v>15</v>
      </c>
      <c r="G79" s="67"/>
      <c r="H79" s="3" t="s">
        <v>11</v>
      </c>
      <c r="I79" s="17"/>
    </row>
    <row r="80" spans="1:13" ht="24" x14ac:dyDescent="0.25">
      <c r="A80" s="2"/>
      <c r="B80" s="15"/>
      <c r="C80" s="2"/>
      <c r="D80" s="16"/>
      <c r="E80" s="17"/>
      <c r="F80" s="67"/>
      <c r="G80" s="67"/>
      <c r="H80" s="61" t="s">
        <v>12</v>
      </c>
      <c r="I80" s="17"/>
    </row>
    <row r="81" spans="1:9" ht="26.4" x14ac:dyDescent="0.25">
      <c r="A81" s="2"/>
      <c r="B81" s="15"/>
      <c r="C81" s="2"/>
      <c r="D81" s="16"/>
      <c r="E81" s="17"/>
      <c r="F81" s="17"/>
      <c r="G81" s="17"/>
      <c r="H81" s="62" t="s">
        <v>13</v>
      </c>
      <c r="I81" s="17"/>
    </row>
    <row r="82" spans="1:9" x14ac:dyDescent="0.25">
      <c r="A82" s="20"/>
      <c r="B82" s="19"/>
      <c r="C82" s="20"/>
      <c r="D82" s="20"/>
      <c r="E82" s="64" t="s">
        <v>16</v>
      </c>
      <c r="F82" s="64"/>
      <c r="G82" s="64"/>
      <c r="H82" s="64"/>
      <c r="I82" s="20"/>
    </row>
    <row r="83" spans="1:9" x14ac:dyDescent="0.25">
      <c r="A83" s="65"/>
      <c r="B83" s="65"/>
      <c r="C83" s="65"/>
      <c r="D83" s="65"/>
      <c r="E83" s="65"/>
      <c r="F83" s="65"/>
      <c r="G83" s="65"/>
      <c r="H83" s="65"/>
      <c r="I83" s="65"/>
    </row>
    <row r="84" spans="1:9" x14ac:dyDescent="0.25">
      <c r="A84" s="23"/>
      <c r="B84" s="24"/>
      <c r="C84" s="23"/>
      <c r="D84" s="23"/>
      <c r="E84" s="23"/>
      <c r="F84" s="23"/>
      <c r="G84" s="23"/>
      <c r="H84" s="23"/>
      <c r="I84" s="23"/>
    </row>
    <row r="85" spans="1:9" x14ac:dyDescent="0.25">
      <c r="A85" s="22"/>
      <c r="B85" s="25"/>
      <c r="C85" s="22"/>
      <c r="D85" s="22"/>
      <c r="E85" s="22"/>
      <c r="F85" s="22"/>
      <c r="G85" s="22"/>
      <c r="H85" s="22"/>
      <c r="I85" s="22"/>
    </row>
    <row r="86" spans="1:9" x14ac:dyDescent="0.25">
      <c r="A86" s="22"/>
      <c r="C86" s="22"/>
      <c r="D86" s="22"/>
      <c r="E86" s="22"/>
      <c r="F86" s="22"/>
      <c r="G86" s="22"/>
      <c r="H86" s="22"/>
      <c r="I86" s="22"/>
    </row>
    <row r="87" spans="1:9" x14ac:dyDescent="0.25">
      <c r="A87" s="22"/>
      <c r="C87" s="22"/>
      <c r="D87" s="22"/>
      <c r="E87" s="22"/>
      <c r="F87" s="22"/>
      <c r="G87" s="22"/>
      <c r="H87" s="22"/>
      <c r="I87" s="22"/>
    </row>
    <row r="88" spans="1:9" x14ac:dyDescent="0.25">
      <c r="A88" s="22"/>
      <c r="C88" s="22"/>
      <c r="D88" s="22"/>
      <c r="E88" s="22"/>
      <c r="G88" s="22"/>
      <c r="H88" s="22"/>
      <c r="I88" s="22"/>
    </row>
    <row r="89" spans="1:9" x14ac:dyDescent="0.25">
      <c r="A89" s="22"/>
      <c r="C89" s="22"/>
      <c r="D89" s="22"/>
      <c r="E89" s="22"/>
      <c r="F89" s="22"/>
      <c r="G89" s="22"/>
      <c r="H89" s="22"/>
      <c r="I89" s="22"/>
    </row>
    <row r="90" spans="1:9" x14ac:dyDescent="0.25">
      <c r="A90" s="22"/>
      <c r="B90" s="25"/>
      <c r="C90" s="22"/>
      <c r="D90" s="22"/>
      <c r="E90" s="22"/>
      <c r="F90" s="22"/>
      <c r="G90" s="22"/>
      <c r="H90" s="22"/>
      <c r="I90" s="22"/>
    </row>
  </sheetData>
  <sheetProtection selectLockedCells="1" selectUnlockedCells="1"/>
  <mergeCells count="14">
    <mergeCell ref="B1:F1"/>
    <mergeCell ref="D2:D3"/>
    <mergeCell ref="E2:F2"/>
    <mergeCell ref="G2:H2"/>
    <mergeCell ref="F79:G80"/>
    <mergeCell ref="A2:A3"/>
    <mergeCell ref="B2:B3"/>
    <mergeCell ref="C2:C3"/>
    <mergeCell ref="B73:I73"/>
    <mergeCell ref="E82:H82"/>
    <mergeCell ref="A83:I83"/>
    <mergeCell ref="A5:I5"/>
    <mergeCell ref="F78:G78"/>
    <mergeCell ref="A77:I77"/>
  </mergeCells>
  <phoneticPr fontId="12" type="noConversion"/>
  <pageMargins left="0.59027777777777779" right="0.15763888888888888" top="0.2361111111111111" bottom="0.39374999999999999" header="0.51180555555555551" footer="0.51180555555555551"/>
  <pageSetup paperSize="9" scale="72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10"/>
  <sheetViews>
    <sheetView zoomScale="130" zoomScaleNormal="130" workbookViewId="0">
      <selection activeCell="N107" sqref="N107"/>
    </sheetView>
  </sheetViews>
  <sheetFormatPr defaultRowHeight="13.2" x14ac:dyDescent="0.25"/>
  <cols>
    <col min="1" max="1" width="1.6640625" customWidth="1"/>
    <col min="2" max="2" width="5" customWidth="1"/>
    <col min="3" max="3" width="20.6640625" customWidth="1"/>
    <col min="4" max="4" width="6.33203125" customWidth="1"/>
    <col min="5" max="5" width="7.109375" customWidth="1"/>
    <col min="6" max="6" width="9.44140625" customWidth="1"/>
    <col min="7" max="7" width="10.44140625" customWidth="1"/>
    <col min="8" max="8" width="10.33203125" customWidth="1"/>
    <col min="9" max="9" width="9.33203125" customWidth="1"/>
    <col min="10" max="10" width="12.44140625" customWidth="1"/>
  </cols>
  <sheetData>
    <row r="3" spans="2:10" ht="27" customHeight="1" x14ac:dyDescent="0.25">
      <c r="H3" s="83"/>
      <c r="I3" s="83"/>
      <c r="J3" s="83"/>
    </row>
    <row r="4" spans="2:10" x14ac:dyDescent="0.25">
      <c r="J4" s="26"/>
    </row>
    <row r="5" spans="2:10" ht="15" customHeight="1" x14ac:dyDescent="0.3">
      <c r="B5" s="84" t="s">
        <v>17</v>
      </c>
      <c r="C5" s="84"/>
      <c r="D5" s="84"/>
      <c r="E5" s="84"/>
      <c r="F5" s="84"/>
      <c r="G5" s="84"/>
      <c r="H5" s="84"/>
      <c r="I5" s="84"/>
      <c r="J5" s="84"/>
    </row>
    <row r="6" spans="2:10" ht="15" customHeight="1" x14ac:dyDescent="0.3">
      <c r="B6" s="85"/>
      <c r="C6" s="85"/>
      <c r="D6" s="85"/>
      <c r="E6" s="85"/>
      <c r="F6" s="85"/>
      <c r="G6" s="85"/>
      <c r="H6" s="85"/>
      <c r="I6" s="85"/>
      <c r="J6" s="85"/>
    </row>
    <row r="7" spans="2:10" ht="12.75" customHeight="1" x14ac:dyDescent="0.25">
      <c r="B7" s="67" t="s">
        <v>0</v>
      </c>
      <c r="C7" s="67" t="s">
        <v>18</v>
      </c>
      <c r="D7" s="67" t="s">
        <v>2</v>
      </c>
      <c r="E7" s="67" t="s">
        <v>3</v>
      </c>
      <c r="F7" s="67" t="s">
        <v>19</v>
      </c>
      <c r="G7" s="67"/>
      <c r="H7" s="67" t="s">
        <v>20</v>
      </c>
      <c r="I7" s="67"/>
      <c r="J7" s="67" t="s">
        <v>21</v>
      </c>
    </row>
    <row r="8" spans="2:10" x14ac:dyDescent="0.25">
      <c r="B8" s="67"/>
      <c r="C8" s="67"/>
      <c r="D8" s="67"/>
      <c r="E8" s="67"/>
      <c r="F8" s="2" t="s">
        <v>22</v>
      </c>
      <c r="G8" s="2" t="s">
        <v>8</v>
      </c>
      <c r="H8" s="2" t="s">
        <v>22</v>
      </c>
      <c r="I8" s="2" t="s">
        <v>8</v>
      </c>
      <c r="J8" s="67"/>
    </row>
    <row r="9" spans="2:10" ht="12.75" customHeight="1" x14ac:dyDescent="0.25">
      <c r="B9" s="78" t="s">
        <v>23</v>
      </c>
      <c r="C9" s="78"/>
      <c r="D9" s="78"/>
      <c r="E9" s="78"/>
      <c r="F9" s="78"/>
      <c r="G9" s="78"/>
      <c r="H9" s="78"/>
      <c r="I9" s="78"/>
      <c r="J9" s="78"/>
    </row>
    <row r="10" spans="2:10" ht="12.75" customHeight="1" x14ac:dyDescent="0.25">
      <c r="B10" s="79"/>
      <c r="C10" s="79"/>
      <c r="D10" s="79"/>
      <c r="E10" s="79"/>
      <c r="F10" s="79"/>
      <c r="G10" s="79"/>
      <c r="H10" s="79"/>
      <c r="I10" s="79"/>
      <c r="J10" s="79"/>
    </row>
    <row r="11" spans="2:10" x14ac:dyDescent="0.25">
      <c r="B11" s="2">
        <v>1</v>
      </c>
      <c r="C11" s="27"/>
      <c r="D11" s="2"/>
      <c r="E11" s="16"/>
      <c r="F11" s="28"/>
      <c r="G11" s="29"/>
      <c r="H11" s="28"/>
      <c r="I11" s="28"/>
      <c r="J11" s="28"/>
    </row>
    <row r="12" spans="2:10" x14ac:dyDescent="0.25">
      <c r="B12" s="2">
        <v>2</v>
      </c>
      <c r="C12" s="27"/>
      <c r="D12" s="2"/>
      <c r="E12" s="16"/>
      <c r="F12" s="28"/>
      <c r="G12" s="28"/>
      <c r="H12" s="28"/>
      <c r="I12" s="28"/>
      <c r="J12" s="28">
        <f t="shared" ref="J12:J15" si="0">G12+I12</f>
        <v>0</v>
      </c>
    </row>
    <row r="13" spans="2:10" x14ac:dyDescent="0.25">
      <c r="B13" s="2">
        <v>3</v>
      </c>
      <c r="C13" s="27"/>
      <c r="D13" s="2"/>
      <c r="E13" s="16"/>
      <c r="F13" s="28"/>
      <c r="G13" s="28"/>
      <c r="H13" s="28"/>
      <c r="I13" s="28"/>
      <c r="J13" s="28">
        <f t="shared" si="0"/>
        <v>0</v>
      </c>
    </row>
    <row r="14" spans="2:10" x14ac:dyDescent="0.25">
      <c r="B14" s="2">
        <v>4</v>
      </c>
      <c r="C14" s="27"/>
      <c r="D14" s="2"/>
      <c r="E14" s="16"/>
      <c r="F14" s="28"/>
      <c r="G14" s="28">
        <f>F14*E14</f>
        <v>0</v>
      </c>
      <c r="H14" s="28"/>
      <c r="I14" s="28"/>
      <c r="J14" s="28">
        <f t="shared" si="0"/>
        <v>0</v>
      </c>
    </row>
    <row r="15" spans="2:10" x14ac:dyDescent="0.25">
      <c r="B15" s="2">
        <v>5</v>
      </c>
      <c r="C15" s="27"/>
      <c r="D15" s="2"/>
      <c r="E15" s="16"/>
      <c r="F15" s="28"/>
      <c r="G15" s="28">
        <f>F15*E15</f>
        <v>0</v>
      </c>
      <c r="H15" s="28"/>
      <c r="I15" s="28"/>
      <c r="J15" s="28">
        <f t="shared" si="0"/>
        <v>0</v>
      </c>
    </row>
    <row r="16" spans="2:10" x14ac:dyDescent="0.25">
      <c r="B16" s="2">
        <v>6</v>
      </c>
      <c r="C16" s="27"/>
      <c r="D16" s="2"/>
      <c r="E16" s="16"/>
      <c r="F16" s="28"/>
      <c r="G16" s="28">
        <f>F16*E16</f>
        <v>0</v>
      </c>
      <c r="H16" s="28" t="s">
        <v>26</v>
      </c>
      <c r="I16" s="28">
        <v>1600</v>
      </c>
      <c r="J16" s="28"/>
    </row>
    <row r="17" spans="2:10" x14ac:dyDescent="0.25">
      <c r="B17" s="2"/>
      <c r="C17" s="27"/>
      <c r="D17" s="2"/>
      <c r="E17" s="16"/>
      <c r="F17" s="28"/>
      <c r="G17" s="28"/>
      <c r="H17" s="28"/>
      <c r="I17" s="28"/>
      <c r="J17" s="28"/>
    </row>
    <row r="18" spans="2:10" ht="12.75" customHeight="1" x14ac:dyDescent="0.25">
      <c r="B18" s="2"/>
      <c r="C18" s="27"/>
      <c r="D18" s="2"/>
      <c r="E18" s="16"/>
      <c r="F18" s="17"/>
      <c r="G18" s="67" t="s">
        <v>10</v>
      </c>
      <c r="H18" s="67"/>
      <c r="I18" s="2" t="s">
        <v>11</v>
      </c>
      <c r="J18" s="29">
        <f>G11+G12+G13+G14+G15+G16</f>
        <v>0</v>
      </c>
    </row>
    <row r="19" spans="2:10" x14ac:dyDescent="0.25">
      <c r="B19" s="2"/>
      <c r="C19" s="27"/>
      <c r="D19" s="2"/>
      <c r="E19" s="16"/>
      <c r="F19" s="17"/>
      <c r="G19" s="67"/>
      <c r="H19" s="67"/>
      <c r="I19" s="2" t="s">
        <v>14</v>
      </c>
      <c r="J19" s="29"/>
    </row>
    <row r="20" spans="2:10" x14ac:dyDescent="0.25">
      <c r="B20" s="2"/>
      <c r="C20" s="27"/>
      <c r="D20" s="2"/>
      <c r="E20" s="16"/>
      <c r="F20" s="28"/>
      <c r="G20" s="28"/>
      <c r="H20" s="28"/>
      <c r="I20" s="30" t="s">
        <v>27</v>
      </c>
      <c r="J20" s="30"/>
    </row>
    <row r="21" spans="2:10" x14ac:dyDescent="0.25">
      <c r="B21" s="2"/>
      <c r="C21" s="27"/>
      <c r="D21" s="2"/>
      <c r="E21" s="16"/>
      <c r="F21" s="28"/>
      <c r="G21" s="28"/>
      <c r="H21" s="28"/>
      <c r="I21" s="28"/>
      <c r="J21" s="28"/>
    </row>
    <row r="22" spans="2:10" ht="12.75" customHeight="1" x14ac:dyDescent="0.25">
      <c r="B22" s="78" t="s">
        <v>28</v>
      </c>
      <c r="C22" s="78"/>
      <c r="D22" s="78"/>
      <c r="E22" s="78"/>
      <c r="F22" s="78"/>
      <c r="G22" s="78"/>
      <c r="H22" s="78"/>
      <c r="I22" s="78"/>
      <c r="J22" s="78"/>
    </row>
    <row r="23" spans="2:10" ht="88.5" customHeight="1" x14ac:dyDescent="0.25">
      <c r="B23" s="2">
        <v>1</v>
      </c>
      <c r="C23" s="27"/>
      <c r="D23" s="2"/>
      <c r="E23" s="16"/>
      <c r="F23" s="29"/>
      <c r="G23" s="29">
        <f t="shared" ref="G23:G37" si="1">F23*E23</f>
        <v>0</v>
      </c>
      <c r="H23" s="29"/>
      <c r="I23" s="28">
        <f t="shared" ref="I23:I37" si="2">H23*E23</f>
        <v>0</v>
      </c>
      <c r="J23" s="28">
        <f t="shared" ref="J23:J37" si="3">G23+I23</f>
        <v>0</v>
      </c>
    </row>
    <row r="24" spans="2:10" ht="62.25" customHeight="1" x14ac:dyDescent="0.25">
      <c r="B24" s="2">
        <v>2</v>
      </c>
      <c r="C24" s="27"/>
      <c r="D24" s="2"/>
      <c r="E24" s="16"/>
      <c r="F24" s="29"/>
      <c r="G24" s="29"/>
      <c r="H24" s="29"/>
      <c r="I24" s="28">
        <f t="shared" si="2"/>
        <v>0</v>
      </c>
      <c r="J24" s="28">
        <f t="shared" si="3"/>
        <v>0</v>
      </c>
    </row>
    <row r="25" spans="2:10" ht="39.75" customHeight="1" x14ac:dyDescent="0.25">
      <c r="B25" s="2">
        <v>3</v>
      </c>
      <c r="C25" s="27"/>
      <c r="D25" s="2"/>
      <c r="E25" s="31"/>
      <c r="F25" s="29"/>
      <c r="G25" s="29">
        <f t="shared" si="1"/>
        <v>0</v>
      </c>
      <c r="H25" s="29"/>
      <c r="I25" s="28">
        <f t="shared" si="2"/>
        <v>0</v>
      </c>
      <c r="J25" s="28">
        <f t="shared" si="3"/>
        <v>0</v>
      </c>
    </row>
    <row r="26" spans="2:10" ht="75" customHeight="1" x14ac:dyDescent="0.25">
      <c r="B26" s="2">
        <v>4</v>
      </c>
      <c r="C26" s="27"/>
      <c r="D26" s="2"/>
      <c r="E26" s="16"/>
      <c r="F26" s="29"/>
      <c r="G26" s="29">
        <f t="shared" si="1"/>
        <v>0</v>
      </c>
      <c r="H26" s="29"/>
      <c r="I26" s="28">
        <f t="shared" si="2"/>
        <v>0</v>
      </c>
      <c r="J26" s="28">
        <f t="shared" si="3"/>
        <v>0</v>
      </c>
    </row>
    <row r="27" spans="2:10" ht="118.5" customHeight="1" x14ac:dyDescent="0.25">
      <c r="B27" s="18">
        <v>5</v>
      </c>
      <c r="C27" s="32"/>
      <c r="D27" s="18"/>
      <c r="E27" s="33"/>
      <c r="F27" s="34"/>
      <c r="G27" s="35"/>
      <c r="H27" s="35"/>
      <c r="I27" s="36">
        <f t="shared" si="2"/>
        <v>0</v>
      </c>
      <c r="J27" s="36">
        <f t="shared" si="3"/>
        <v>0</v>
      </c>
    </row>
    <row r="28" spans="2:10" ht="51.75" customHeight="1" x14ac:dyDescent="0.25">
      <c r="B28" s="2">
        <v>6</v>
      </c>
      <c r="C28" s="27"/>
      <c r="D28" s="2"/>
      <c r="E28" s="16"/>
      <c r="F28" s="17"/>
      <c r="G28" s="29">
        <f t="shared" si="1"/>
        <v>0</v>
      </c>
      <c r="H28" s="29"/>
      <c r="I28" s="28">
        <f t="shared" si="2"/>
        <v>0</v>
      </c>
      <c r="J28" s="28">
        <f t="shared" si="3"/>
        <v>0</v>
      </c>
    </row>
    <row r="29" spans="2:10" ht="53.25" customHeight="1" x14ac:dyDescent="0.25">
      <c r="B29" s="2">
        <v>7</v>
      </c>
      <c r="C29" s="27"/>
      <c r="D29" s="2"/>
      <c r="E29" s="16"/>
      <c r="F29" s="17"/>
      <c r="G29" s="29">
        <f t="shared" si="1"/>
        <v>0</v>
      </c>
      <c r="H29" s="29"/>
      <c r="I29" s="28">
        <f t="shared" si="2"/>
        <v>0</v>
      </c>
      <c r="J29" s="28">
        <f t="shared" si="3"/>
        <v>0</v>
      </c>
    </row>
    <row r="30" spans="2:10" ht="40.5" customHeight="1" x14ac:dyDescent="0.25">
      <c r="B30" s="2">
        <v>8</v>
      </c>
      <c r="C30" s="27"/>
      <c r="D30" s="2"/>
      <c r="E30" s="16"/>
      <c r="F30" s="17"/>
      <c r="G30" s="29">
        <f t="shared" si="1"/>
        <v>0</v>
      </c>
      <c r="H30" s="29"/>
      <c r="I30" s="28">
        <f t="shared" si="2"/>
        <v>0</v>
      </c>
      <c r="J30" s="28">
        <f t="shared" si="3"/>
        <v>0</v>
      </c>
    </row>
    <row r="31" spans="2:10" ht="72.75" customHeight="1" x14ac:dyDescent="0.25">
      <c r="B31" s="2">
        <v>9</v>
      </c>
      <c r="C31" s="27"/>
      <c r="D31" s="2"/>
      <c r="E31" s="16"/>
      <c r="F31" s="29"/>
      <c r="G31" s="29">
        <f t="shared" si="1"/>
        <v>0</v>
      </c>
      <c r="H31" s="29"/>
      <c r="I31" s="28">
        <f t="shared" si="2"/>
        <v>0</v>
      </c>
      <c r="J31" s="28">
        <f t="shared" si="3"/>
        <v>0</v>
      </c>
    </row>
    <row r="32" spans="2:10" ht="35.25" customHeight="1" x14ac:dyDescent="0.25">
      <c r="B32" s="2">
        <v>10</v>
      </c>
      <c r="C32" s="27"/>
      <c r="D32" s="2"/>
      <c r="E32" s="16"/>
      <c r="F32" s="29"/>
      <c r="G32" s="29">
        <f t="shared" si="1"/>
        <v>0</v>
      </c>
      <c r="H32" s="29"/>
      <c r="I32" s="28">
        <f t="shared" si="2"/>
        <v>0</v>
      </c>
      <c r="J32" s="28">
        <f t="shared" si="3"/>
        <v>0</v>
      </c>
    </row>
    <row r="33" spans="2:10" ht="36" customHeight="1" x14ac:dyDescent="0.25">
      <c r="B33" s="2">
        <v>11</v>
      </c>
      <c r="C33" s="27"/>
      <c r="D33" s="2"/>
      <c r="E33" s="16"/>
      <c r="F33" s="29"/>
      <c r="G33" s="29">
        <f t="shared" si="1"/>
        <v>0</v>
      </c>
      <c r="H33" s="29"/>
      <c r="I33" s="28">
        <f t="shared" si="2"/>
        <v>0</v>
      </c>
      <c r="J33" s="28">
        <f t="shared" si="3"/>
        <v>0</v>
      </c>
    </row>
    <row r="34" spans="2:10" ht="32.25" customHeight="1" x14ac:dyDescent="0.25">
      <c r="B34" s="2">
        <v>12</v>
      </c>
      <c r="C34" s="27"/>
      <c r="D34" s="2"/>
      <c r="E34" s="16"/>
      <c r="F34" s="29"/>
      <c r="G34" s="29"/>
      <c r="H34" s="29"/>
      <c r="I34" s="28">
        <f t="shared" si="2"/>
        <v>0</v>
      </c>
      <c r="J34" s="28">
        <f t="shared" si="3"/>
        <v>0</v>
      </c>
    </row>
    <row r="35" spans="2:10" ht="53.25" customHeight="1" x14ac:dyDescent="0.25">
      <c r="B35" s="2">
        <v>13</v>
      </c>
      <c r="C35" s="27"/>
      <c r="D35" s="2"/>
      <c r="E35" s="16"/>
      <c r="F35" s="29"/>
      <c r="G35" s="29">
        <f t="shared" si="1"/>
        <v>0</v>
      </c>
      <c r="H35" s="29"/>
      <c r="I35" s="28">
        <f t="shared" si="2"/>
        <v>0</v>
      </c>
      <c r="J35" s="28">
        <f t="shared" si="3"/>
        <v>0</v>
      </c>
    </row>
    <row r="36" spans="2:10" ht="42.75" customHeight="1" x14ac:dyDescent="0.25">
      <c r="B36" s="2">
        <v>14</v>
      </c>
      <c r="C36" s="27"/>
      <c r="D36" s="2"/>
      <c r="E36" s="16"/>
      <c r="F36" s="29"/>
      <c r="G36" s="29">
        <f t="shared" si="1"/>
        <v>0</v>
      </c>
      <c r="H36" s="29"/>
      <c r="I36" s="28">
        <f t="shared" si="2"/>
        <v>0</v>
      </c>
      <c r="J36" s="28">
        <f t="shared" si="3"/>
        <v>0</v>
      </c>
    </row>
    <row r="37" spans="2:10" ht="75" customHeight="1" x14ac:dyDescent="0.25">
      <c r="B37" s="2">
        <v>15</v>
      </c>
      <c r="C37" s="27"/>
      <c r="D37" s="2"/>
      <c r="E37" s="16"/>
      <c r="F37" s="29"/>
      <c r="G37" s="29">
        <f t="shared" si="1"/>
        <v>0</v>
      </c>
      <c r="H37" s="29"/>
      <c r="I37" s="28">
        <f t="shared" si="2"/>
        <v>0</v>
      </c>
      <c r="J37" s="28">
        <f t="shared" si="3"/>
        <v>0</v>
      </c>
    </row>
    <row r="38" spans="2:10" ht="12.75" customHeight="1" x14ac:dyDescent="0.25">
      <c r="B38" s="2"/>
      <c r="C38" s="27"/>
      <c r="D38" s="2"/>
      <c r="E38" s="16"/>
      <c r="F38" s="17"/>
      <c r="G38" s="67" t="s">
        <v>10</v>
      </c>
      <c r="H38" s="67"/>
      <c r="I38" s="2" t="s">
        <v>11</v>
      </c>
      <c r="J38" s="29">
        <f>SUM(G23:G37)</f>
        <v>0</v>
      </c>
    </row>
    <row r="39" spans="2:10" ht="12.75" customHeight="1" x14ac:dyDescent="0.25">
      <c r="B39" s="2"/>
      <c r="C39" s="27"/>
      <c r="D39" s="2"/>
      <c r="E39" s="16"/>
      <c r="F39" s="17"/>
      <c r="G39" s="67"/>
      <c r="H39" s="67"/>
      <c r="I39" s="2" t="s">
        <v>14</v>
      </c>
      <c r="J39" s="29">
        <f>SUM(I23:I37)</f>
        <v>0</v>
      </c>
    </row>
    <row r="40" spans="2:10" ht="12.75" customHeight="1" x14ac:dyDescent="0.25">
      <c r="B40" s="2"/>
      <c r="C40" s="27"/>
      <c r="D40" s="2"/>
      <c r="E40" s="16"/>
      <c r="F40" s="29"/>
      <c r="G40" s="29"/>
      <c r="H40" s="29"/>
      <c r="I40" s="30" t="s">
        <v>27</v>
      </c>
      <c r="J40" s="30">
        <f>J38+J39</f>
        <v>0</v>
      </c>
    </row>
    <row r="41" spans="2:10" ht="12.75" customHeight="1" x14ac:dyDescent="0.25">
      <c r="B41" s="78" t="s">
        <v>29</v>
      </c>
      <c r="C41" s="78"/>
      <c r="D41" s="78"/>
      <c r="E41" s="78"/>
      <c r="F41" s="78"/>
      <c r="G41" s="78"/>
      <c r="H41" s="78"/>
      <c r="I41" s="78"/>
      <c r="J41" s="78"/>
    </row>
    <row r="42" spans="2:10" ht="76.5" customHeight="1" x14ac:dyDescent="0.25">
      <c r="B42" s="2">
        <v>1</v>
      </c>
      <c r="C42" s="27"/>
      <c r="D42" s="2"/>
      <c r="E42" s="16"/>
      <c r="F42" s="29"/>
      <c r="G42" s="29">
        <f>F42*E42</f>
        <v>0</v>
      </c>
      <c r="H42" s="29"/>
      <c r="I42" s="28">
        <f>H42*E42</f>
        <v>0</v>
      </c>
      <c r="J42" s="28">
        <f>G42+I42</f>
        <v>0</v>
      </c>
    </row>
    <row r="43" spans="2:10" ht="31.5" customHeight="1" x14ac:dyDescent="0.25">
      <c r="B43" s="2">
        <v>2</v>
      </c>
      <c r="C43" s="27"/>
      <c r="D43" s="2"/>
      <c r="E43" s="16"/>
      <c r="F43" s="29"/>
      <c r="G43" s="29">
        <f>F43*E43</f>
        <v>0</v>
      </c>
      <c r="H43" s="29"/>
      <c r="I43" s="28">
        <f>H43*E43</f>
        <v>0</v>
      </c>
      <c r="J43" s="28">
        <f>G43+I43</f>
        <v>0</v>
      </c>
    </row>
    <row r="44" spans="2:10" ht="17.25" customHeight="1" x14ac:dyDescent="0.25">
      <c r="B44" s="2">
        <v>3</v>
      </c>
      <c r="C44" s="27"/>
      <c r="D44" s="2"/>
      <c r="E44" s="16"/>
      <c r="F44" s="29"/>
      <c r="G44" s="29">
        <f>F44*E44</f>
        <v>0</v>
      </c>
      <c r="H44" s="29"/>
      <c r="I44" s="28">
        <f>H44*E44</f>
        <v>0</v>
      </c>
      <c r="J44" s="28">
        <f>G44+I44</f>
        <v>0</v>
      </c>
    </row>
    <row r="45" spans="2:10" ht="24" customHeight="1" x14ac:dyDescent="0.25">
      <c r="B45" s="2">
        <v>4</v>
      </c>
      <c r="C45" s="27"/>
      <c r="D45" s="2"/>
      <c r="E45" s="16"/>
      <c r="F45" s="29"/>
      <c r="G45" s="29">
        <f>F45*E45</f>
        <v>0</v>
      </c>
      <c r="H45" s="29"/>
      <c r="I45" s="28">
        <f>H45*E45</f>
        <v>0</v>
      </c>
      <c r="J45" s="28">
        <f>G45+I45</f>
        <v>0</v>
      </c>
    </row>
    <row r="46" spans="2:10" ht="24" customHeight="1" x14ac:dyDescent="0.25">
      <c r="B46" s="2"/>
      <c r="C46" s="27"/>
      <c r="D46" s="2"/>
      <c r="E46" s="16"/>
      <c r="F46" s="29"/>
      <c r="G46" s="37"/>
      <c r="H46" s="38"/>
      <c r="I46" s="28"/>
      <c r="J46" s="28"/>
    </row>
    <row r="47" spans="2:10" ht="12.15" customHeight="1" x14ac:dyDescent="0.25">
      <c r="B47" s="2"/>
      <c r="C47" s="27"/>
      <c r="D47" s="2"/>
      <c r="E47" s="16"/>
      <c r="F47" s="17"/>
      <c r="G47" s="67" t="s">
        <v>10</v>
      </c>
      <c r="H47" s="67"/>
      <c r="I47" s="2" t="s">
        <v>11</v>
      </c>
      <c r="J47" s="29">
        <f>SUM(G42:G45)</f>
        <v>0</v>
      </c>
    </row>
    <row r="48" spans="2:10" ht="12.15" customHeight="1" x14ac:dyDescent="0.25">
      <c r="B48" s="2"/>
      <c r="C48" s="27"/>
      <c r="D48" s="2"/>
      <c r="E48" s="16"/>
      <c r="F48" s="17"/>
      <c r="G48" s="67"/>
      <c r="H48" s="67"/>
      <c r="I48" s="2" t="s">
        <v>14</v>
      </c>
      <c r="J48" s="29">
        <f>SUM(I42:I45)</f>
        <v>0</v>
      </c>
    </row>
    <row r="49" spans="2:10" ht="12.15" customHeight="1" x14ac:dyDescent="0.25">
      <c r="B49" s="2"/>
      <c r="C49" s="27"/>
      <c r="D49" s="2"/>
      <c r="E49" s="16"/>
      <c r="F49" s="29"/>
      <c r="G49" s="29"/>
      <c r="H49" s="29"/>
      <c r="I49" s="30" t="s">
        <v>27</v>
      </c>
      <c r="J49" s="30">
        <f>J47+J48</f>
        <v>0</v>
      </c>
    </row>
    <row r="50" spans="2:10" ht="12.15" customHeight="1" x14ac:dyDescent="0.25">
      <c r="B50" s="78" t="s">
        <v>23</v>
      </c>
      <c r="C50" s="78"/>
      <c r="D50" s="78"/>
      <c r="E50" s="78"/>
      <c r="F50" s="78"/>
      <c r="G50" s="78"/>
      <c r="H50" s="78"/>
      <c r="I50" s="78"/>
      <c r="J50" s="78"/>
    </row>
    <row r="51" spans="2:10" ht="12.15" customHeight="1" x14ac:dyDescent="0.25">
      <c r="B51" s="79" t="s">
        <v>30</v>
      </c>
      <c r="C51" s="79"/>
      <c r="D51" s="79"/>
      <c r="E51" s="79"/>
      <c r="F51" s="79"/>
      <c r="G51" s="79"/>
      <c r="H51" s="79"/>
      <c r="I51" s="79"/>
      <c r="J51" s="79"/>
    </row>
    <row r="52" spans="2:10" ht="21.75" customHeight="1" x14ac:dyDescent="0.25">
      <c r="B52" s="2">
        <v>1</v>
      </c>
      <c r="C52" s="27"/>
      <c r="D52" s="2"/>
      <c r="E52" s="16"/>
      <c r="F52" s="29"/>
      <c r="G52" s="29">
        <f>F52*E52</f>
        <v>0</v>
      </c>
      <c r="H52" s="29"/>
      <c r="I52" s="28">
        <f>H52*E52</f>
        <v>0</v>
      </c>
      <c r="J52" s="28">
        <f>G52+I52</f>
        <v>0</v>
      </c>
    </row>
    <row r="53" spans="2:10" ht="12.15" customHeight="1" x14ac:dyDescent="0.25">
      <c r="B53" s="2">
        <v>2</v>
      </c>
      <c r="C53" s="27"/>
      <c r="D53" s="2"/>
      <c r="E53" s="16"/>
      <c r="F53" s="29"/>
      <c r="G53" s="29">
        <f>F53*E53</f>
        <v>0</v>
      </c>
      <c r="H53" s="29"/>
      <c r="I53" s="28">
        <f>H53*E53</f>
        <v>0</v>
      </c>
      <c r="J53" s="28">
        <f>G53+I53</f>
        <v>0</v>
      </c>
    </row>
    <row r="54" spans="2:10" ht="21.75" customHeight="1" x14ac:dyDescent="0.25">
      <c r="B54" s="2">
        <v>3</v>
      </c>
      <c r="C54" s="27"/>
      <c r="D54" s="2"/>
      <c r="E54" s="16"/>
      <c r="F54" s="29"/>
      <c r="G54" s="29">
        <f>F54*E54</f>
        <v>0</v>
      </c>
      <c r="H54" s="29"/>
      <c r="I54" s="28">
        <f>H54*E54</f>
        <v>0</v>
      </c>
      <c r="J54" s="28">
        <f>G54+I54</f>
        <v>0</v>
      </c>
    </row>
    <row r="55" spans="2:10" ht="12.15" customHeight="1" x14ac:dyDescent="0.25">
      <c r="B55" s="2">
        <v>4</v>
      </c>
      <c r="C55" s="27"/>
      <c r="D55" s="2"/>
      <c r="E55" s="16"/>
      <c r="F55" s="29"/>
      <c r="G55" s="29">
        <f>F55*E55</f>
        <v>0</v>
      </c>
      <c r="H55" s="29" t="s">
        <v>26</v>
      </c>
      <c r="I55" s="28">
        <v>1000</v>
      </c>
      <c r="J55" s="28">
        <f>G55+I55</f>
        <v>1000</v>
      </c>
    </row>
    <row r="56" spans="2:10" ht="12.15" customHeight="1" x14ac:dyDescent="0.25">
      <c r="B56" s="2"/>
      <c r="C56" s="27"/>
      <c r="D56" s="2"/>
      <c r="E56" s="16"/>
      <c r="F56" s="17"/>
      <c r="G56" s="67" t="s">
        <v>10</v>
      </c>
      <c r="H56" s="67"/>
      <c r="I56" s="2" t="s">
        <v>11</v>
      </c>
      <c r="J56" s="29">
        <f>SUM(G52:G55)</f>
        <v>0</v>
      </c>
    </row>
    <row r="57" spans="2:10" ht="12.15" customHeight="1" x14ac:dyDescent="0.25">
      <c r="B57" s="2"/>
      <c r="C57" s="27"/>
      <c r="D57" s="2"/>
      <c r="E57" s="16"/>
      <c r="F57" s="17"/>
      <c r="G57" s="67"/>
      <c r="H57" s="67"/>
      <c r="I57" s="2" t="s">
        <v>14</v>
      </c>
      <c r="J57" s="29"/>
    </row>
    <row r="58" spans="2:10" ht="12.15" customHeight="1" x14ac:dyDescent="0.25">
      <c r="B58" s="2"/>
      <c r="C58" s="27"/>
      <c r="D58" s="2"/>
      <c r="E58" s="16"/>
      <c r="F58" s="28"/>
      <c r="G58" s="28"/>
      <c r="H58" s="28"/>
      <c r="I58" s="30" t="s">
        <v>27</v>
      </c>
      <c r="J58" s="30"/>
    </row>
    <row r="59" spans="2:10" ht="12.15" customHeight="1" x14ac:dyDescent="0.25">
      <c r="B59" s="2"/>
      <c r="C59" s="27"/>
      <c r="D59" s="2"/>
      <c r="E59" s="16"/>
      <c r="F59" s="29"/>
      <c r="G59" s="29"/>
      <c r="H59" s="29"/>
      <c r="I59" s="28"/>
      <c r="J59" s="28"/>
    </row>
    <row r="60" spans="2:10" ht="12.15" customHeight="1" x14ac:dyDescent="0.25">
      <c r="B60" s="78" t="s">
        <v>28</v>
      </c>
      <c r="C60" s="78"/>
      <c r="D60" s="78"/>
      <c r="E60" s="78"/>
      <c r="F60" s="78"/>
      <c r="G60" s="78"/>
      <c r="H60" s="78"/>
      <c r="I60" s="78"/>
      <c r="J60" s="78"/>
    </row>
    <row r="61" spans="2:10" ht="67.5" customHeight="1" x14ac:dyDescent="0.25">
      <c r="B61" s="2">
        <v>1</v>
      </c>
      <c r="C61" s="27"/>
      <c r="D61" s="2"/>
      <c r="E61" s="16"/>
      <c r="F61" s="29"/>
      <c r="G61" s="29">
        <f t="shared" ref="G61:G70" si="4">F61*E61</f>
        <v>0</v>
      </c>
      <c r="H61" s="29"/>
      <c r="I61" s="28">
        <f t="shared" ref="I61:I70" si="5">H61*E61</f>
        <v>0</v>
      </c>
      <c r="J61" s="28">
        <f t="shared" ref="J61:J70" si="6">G61+I61</f>
        <v>0</v>
      </c>
    </row>
    <row r="62" spans="2:10" ht="48.75" customHeight="1" x14ac:dyDescent="0.25">
      <c r="B62" s="2">
        <v>2</v>
      </c>
      <c r="C62" s="27"/>
      <c r="D62" s="2"/>
      <c r="E62" s="16"/>
      <c r="F62" s="29"/>
      <c r="G62" s="29">
        <f t="shared" si="4"/>
        <v>0</v>
      </c>
      <c r="H62" s="29"/>
      <c r="I62" s="28">
        <f t="shared" si="5"/>
        <v>0</v>
      </c>
      <c r="J62" s="28">
        <f t="shared" si="6"/>
        <v>0</v>
      </c>
    </row>
    <row r="63" spans="2:10" ht="93.75" customHeight="1" x14ac:dyDescent="0.25">
      <c r="B63" s="2">
        <v>3</v>
      </c>
      <c r="C63" s="27" t="s">
        <v>31</v>
      </c>
      <c r="D63" s="2" t="s">
        <v>9</v>
      </c>
      <c r="E63" s="31">
        <v>23.5</v>
      </c>
      <c r="F63" s="29">
        <v>100</v>
      </c>
      <c r="G63" s="29">
        <f t="shared" si="4"/>
        <v>2350</v>
      </c>
      <c r="H63" s="29">
        <v>220</v>
      </c>
      <c r="I63" s="28">
        <f t="shared" si="5"/>
        <v>5170</v>
      </c>
      <c r="J63" s="28">
        <f t="shared" si="6"/>
        <v>7520</v>
      </c>
    </row>
    <row r="64" spans="2:10" ht="126" customHeight="1" x14ac:dyDescent="0.25">
      <c r="B64" s="2">
        <v>4</v>
      </c>
      <c r="C64" s="27"/>
      <c r="D64" s="2"/>
      <c r="E64" s="16"/>
      <c r="F64" s="29"/>
      <c r="G64" s="29">
        <f t="shared" si="4"/>
        <v>0</v>
      </c>
      <c r="H64" s="29"/>
      <c r="I64" s="28">
        <f t="shared" si="5"/>
        <v>0</v>
      </c>
      <c r="J64" s="28">
        <f t="shared" si="6"/>
        <v>0</v>
      </c>
    </row>
    <row r="65" spans="2:10" ht="57.75" customHeight="1" x14ac:dyDescent="0.25">
      <c r="B65" s="2">
        <v>5</v>
      </c>
      <c r="C65" s="27"/>
      <c r="D65" s="2"/>
      <c r="E65" s="16"/>
      <c r="F65" s="29"/>
      <c r="G65" s="29">
        <f t="shared" si="4"/>
        <v>0</v>
      </c>
      <c r="H65" s="29"/>
      <c r="I65" s="28">
        <f t="shared" si="5"/>
        <v>0</v>
      </c>
      <c r="J65" s="28">
        <f t="shared" si="6"/>
        <v>0</v>
      </c>
    </row>
    <row r="66" spans="2:10" ht="51.75" customHeight="1" x14ac:dyDescent="0.25">
      <c r="B66" s="2">
        <v>6</v>
      </c>
      <c r="C66" s="27"/>
      <c r="D66" s="2"/>
      <c r="E66" s="12"/>
      <c r="F66" s="29"/>
      <c r="G66" s="29">
        <f t="shared" si="4"/>
        <v>0</v>
      </c>
      <c r="H66" s="29"/>
      <c r="I66" s="28">
        <f t="shared" si="5"/>
        <v>0</v>
      </c>
      <c r="J66" s="28">
        <f t="shared" si="6"/>
        <v>0</v>
      </c>
    </row>
    <row r="67" spans="2:10" ht="38.25" customHeight="1" x14ac:dyDescent="0.25">
      <c r="B67" s="2">
        <v>7</v>
      </c>
      <c r="C67" s="27"/>
      <c r="D67" s="2"/>
      <c r="E67" s="16"/>
      <c r="F67" s="29"/>
      <c r="G67" s="29">
        <f t="shared" si="4"/>
        <v>0</v>
      </c>
      <c r="H67" s="29"/>
      <c r="I67" s="28">
        <f t="shared" si="5"/>
        <v>0</v>
      </c>
      <c r="J67" s="28">
        <f t="shared" si="6"/>
        <v>0</v>
      </c>
    </row>
    <row r="68" spans="2:10" x14ac:dyDescent="0.25">
      <c r="B68" s="2">
        <v>8</v>
      </c>
      <c r="C68" s="27"/>
      <c r="D68" s="2"/>
      <c r="E68" s="16"/>
      <c r="F68" s="29"/>
      <c r="G68" s="29">
        <f t="shared" si="4"/>
        <v>0</v>
      </c>
      <c r="H68" s="29"/>
      <c r="I68" s="28">
        <f t="shared" si="5"/>
        <v>0</v>
      </c>
      <c r="J68" s="28">
        <f t="shared" si="6"/>
        <v>0</v>
      </c>
    </row>
    <row r="69" spans="2:10" x14ac:dyDescent="0.25">
      <c r="B69" s="2">
        <v>9</v>
      </c>
      <c r="C69" s="27"/>
      <c r="D69" s="2"/>
      <c r="E69" s="16"/>
      <c r="F69" s="29"/>
      <c r="G69" s="29">
        <f t="shared" si="4"/>
        <v>0</v>
      </c>
      <c r="H69" s="29"/>
      <c r="I69" s="28">
        <f t="shared" si="5"/>
        <v>0</v>
      </c>
      <c r="J69" s="28">
        <f t="shared" si="6"/>
        <v>0</v>
      </c>
    </row>
    <row r="70" spans="2:10" ht="75" customHeight="1" x14ac:dyDescent="0.25">
      <c r="B70" s="2">
        <v>10</v>
      </c>
      <c r="C70" s="27"/>
      <c r="D70" s="2"/>
      <c r="E70" s="16"/>
      <c r="F70" s="29"/>
      <c r="G70" s="29">
        <f t="shared" si="4"/>
        <v>0</v>
      </c>
      <c r="H70" s="29"/>
      <c r="I70" s="28">
        <f t="shared" si="5"/>
        <v>0</v>
      </c>
      <c r="J70" s="28">
        <f t="shared" si="6"/>
        <v>0</v>
      </c>
    </row>
    <row r="71" spans="2:10" ht="12.75" customHeight="1" x14ac:dyDescent="0.25">
      <c r="B71" s="2"/>
      <c r="C71" s="27"/>
      <c r="D71" s="2"/>
      <c r="E71" s="16"/>
      <c r="F71" s="17"/>
      <c r="G71" s="67" t="s">
        <v>10</v>
      </c>
      <c r="H71" s="67"/>
      <c r="I71" s="2" t="s">
        <v>11</v>
      </c>
      <c r="J71" s="29"/>
    </row>
    <row r="72" spans="2:10" x14ac:dyDescent="0.25">
      <c r="B72" s="2"/>
      <c r="C72" s="27"/>
      <c r="D72" s="2"/>
      <c r="E72" s="16"/>
      <c r="F72" s="17"/>
      <c r="G72" s="67"/>
      <c r="H72" s="67"/>
      <c r="I72" s="2" t="s">
        <v>14</v>
      </c>
      <c r="J72" s="29"/>
    </row>
    <row r="73" spans="2:10" x14ac:dyDescent="0.25">
      <c r="B73" s="2"/>
      <c r="C73" s="27"/>
      <c r="D73" s="2"/>
      <c r="E73" s="16"/>
      <c r="F73" s="29"/>
      <c r="G73" s="29"/>
      <c r="H73" s="29"/>
      <c r="I73" s="30" t="s">
        <v>27</v>
      </c>
      <c r="J73" s="30"/>
    </row>
    <row r="74" spans="2:10" x14ac:dyDescent="0.25">
      <c r="B74" s="2"/>
      <c r="C74" s="27"/>
      <c r="D74" s="2"/>
      <c r="E74" s="16"/>
      <c r="F74" s="29"/>
      <c r="G74" s="29"/>
      <c r="H74" s="29"/>
      <c r="I74" s="30"/>
      <c r="J74" s="30"/>
    </row>
    <row r="75" spans="2:10" x14ac:dyDescent="0.25">
      <c r="B75" s="2"/>
      <c r="C75" s="27"/>
      <c r="D75" s="2"/>
      <c r="E75" s="16"/>
      <c r="F75" s="29"/>
      <c r="G75" s="29"/>
      <c r="H75" s="29"/>
      <c r="I75" s="30"/>
      <c r="J75" s="30"/>
    </row>
    <row r="76" spans="2:10" x14ac:dyDescent="0.25">
      <c r="B76" s="2"/>
      <c r="C76" s="27"/>
      <c r="D76" s="2"/>
      <c r="E76" s="16"/>
      <c r="F76" s="29"/>
      <c r="G76" s="29"/>
      <c r="H76" s="29"/>
      <c r="I76" s="30"/>
      <c r="J76" s="30"/>
    </row>
    <row r="77" spans="2:10" x14ac:dyDescent="0.25">
      <c r="B77" s="3"/>
      <c r="C77" s="27"/>
      <c r="D77" s="2"/>
      <c r="E77" s="16"/>
      <c r="F77" s="29"/>
      <c r="G77" s="29"/>
      <c r="H77" s="29"/>
      <c r="I77" s="30"/>
      <c r="J77" s="30"/>
    </row>
    <row r="78" spans="2:10" x14ac:dyDescent="0.25">
      <c r="B78" s="3"/>
      <c r="C78" s="27"/>
      <c r="D78" s="2"/>
      <c r="E78" s="16"/>
      <c r="F78" s="29"/>
      <c r="G78" s="29"/>
      <c r="H78" s="29"/>
      <c r="I78" s="30"/>
      <c r="J78" s="30"/>
    </row>
    <row r="79" spans="2:10" ht="12.75" customHeight="1" x14ac:dyDescent="0.25">
      <c r="B79" s="78" t="s">
        <v>29</v>
      </c>
      <c r="C79" s="78"/>
      <c r="D79" s="78"/>
      <c r="E79" s="78"/>
      <c r="F79" s="78"/>
      <c r="G79" s="78"/>
      <c r="H79" s="78"/>
      <c r="I79" s="78"/>
      <c r="J79" s="78"/>
    </row>
    <row r="80" spans="2:10" x14ac:dyDescent="0.25">
      <c r="B80" s="2">
        <v>1</v>
      </c>
      <c r="C80" s="27"/>
      <c r="D80" s="2"/>
      <c r="E80" s="16"/>
      <c r="F80" s="29"/>
      <c r="G80" s="29">
        <f>F80*E80</f>
        <v>0</v>
      </c>
      <c r="H80" s="29"/>
      <c r="I80" s="28">
        <f>H80*E80</f>
        <v>0</v>
      </c>
      <c r="J80" s="28">
        <f>G80+I80</f>
        <v>0</v>
      </c>
    </row>
    <row r="81" spans="2:10" x14ac:dyDescent="0.25">
      <c r="B81" s="2">
        <v>2</v>
      </c>
      <c r="C81" s="27"/>
      <c r="D81" s="2"/>
      <c r="E81" s="16"/>
      <c r="F81" s="29"/>
      <c r="G81" s="29">
        <f>F81*E81</f>
        <v>0</v>
      </c>
      <c r="H81" s="29"/>
      <c r="I81" s="28">
        <f>H81*E81</f>
        <v>0</v>
      </c>
      <c r="J81" s="28">
        <f>G81+I81</f>
        <v>0</v>
      </c>
    </row>
    <row r="82" spans="2:10" x14ac:dyDescent="0.25">
      <c r="B82" s="2">
        <v>3</v>
      </c>
      <c r="C82" s="27"/>
      <c r="D82" s="2"/>
      <c r="E82" s="16"/>
      <c r="F82" s="29"/>
      <c r="G82" s="29">
        <f>F82*E82</f>
        <v>0</v>
      </c>
      <c r="H82" s="29"/>
      <c r="I82" s="28">
        <f>H82*E82</f>
        <v>0</v>
      </c>
      <c r="J82" s="28">
        <f>G82+I82</f>
        <v>0</v>
      </c>
    </row>
    <row r="83" spans="2:10" x14ac:dyDescent="0.25">
      <c r="B83" s="2">
        <v>4</v>
      </c>
      <c r="C83" s="27"/>
      <c r="D83" s="2"/>
      <c r="E83" s="16"/>
      <c r="F83" s="29"/>
      <c r="G83" s="29">
        <f>F83*E83</f>
        <v>0</v>
      </c>
      <c r="H83" s="29"/>
      <c r="I83" s="28">
        <f>H83*E83</f>
        <v>0</v>
      </c>
      <c r="J83" s="28">
        <f>G83+I83</f>
        <v>0</v>
      </c>
    </row>
    <row r="84" spans="2:10" x14ac:dyDescent="0.25">
      <c r="B84" s="2">
        <v>5</v>
      </c>
      <c r="C84" s="27"/>
      <c r="D84" s="2"/>
      <c r="E84" s="16"/>
      <c r="F84" s="29"/>
      <c r="G84" s="29">
        <f>F84*E84</f>
        <v>0</v>
      </c>
      <c r="H84" s="29"/>
      <c r="I84" s="28">
        <f>H84*E84</f>
        <v>0</v>
      </c>
      <c r="J84" s="28">
        <f>G84+I84</f>
        <v>0</v>
      </c>
    </row>
    <row r="85" spans="2:10" ht="12.75" customHeight="1" x14ac:dyDescent="0.25">
      <c r="B85" s="2"/>
      <c r="C85" s="27"/>
      <c r="D85" s="2"/>
      <c r="E85" s="16"/>
      <c r="F85" s="17"/>
      <c r="G85" s="67" t="s">
        <v>10</v>
      </c>
      <c r="H85" s="67"/>
      <c r="I85" s="2" t="s">
        <v>11</v>
      </c>
      <c r="J85" s="29">
        <f>SUM(G80:G84)</f>
        <v>0</v>
      </c>
    </row>
    <row r="86" spans="2:10" x14ac:dyDescent="0.25">
      <c r="B86" s="2"/>
      <c r="C86" s="27"/>
      <c r="D86" s="2"/>
      <c r="E86" s="16"/>
      <c r="F86" s="17"/>
      <c r="G86" s="67"/>
      <c r="H86" s="67"/>
      <c r="I86" s="2" t="s">
        <v>14</v>
      </c>
      <c r="J86" s="29">
        <f>SUM(I80:I84)</f>
        <v>0</v>
      </c>
    </row>
    <row r="87" spans="2:10" x14ac:dyDescent="0.25">
      <c r="B87" s="2"/>
      <c r="C87" s="27"/>
      <c r="D87" s="2"/>
      <c r="E87" s="16"/>
      <c r="F87" s="29"/>
      <c r="G87" s="29"/>
      <c r="H87" s="29"/>
      <c r="I87" s="30" t="s">
        <v>27</v>
      </c>
      <c r="J87" s="30">
        <f>J85+J86</f>
        <v>0</v>
      </c>
    </row>
    <row r="88" spans="2:10" x14ac:dyDescent="0.25">
      <c r="B88" s="2"/>
      <c r="C88" s="27"/>
      <c r="D88" s="2"/>
      <c r="E88" s="16"/>
      <c r="F88" s="29"/>
      <c r="G88" s="29"/>
      <c r="H88" s="29"/>
      <c r="I88" s="30"/>
      <c r="J88" s="30"/>
    </row>
    <row r="89" spans="2:10" x14ac:dyDescent="0.25">
      <c r="B89" s="2"/>
      <c r="C89" s="27"/>
      <c r="D89" s="2"/>
      <c r="E89" s="16"/>
      <c r="F89" s="29"/>
      <c r="G89" s="29"/>
      <c r="H89" s="29"/>
      <c r="I89" s="30"/>
      <c r="J89" s="30"/>
    </row>
    <row r="90" spans="2:10" x14ac:dyDescent="0.25">
      <c r="B90" s="22"/>
      <c r="C90" s="39"/>
      <c r="D90" s="22"/>
      <c r="E90" s="40"/>
      <c r="F90" s="41"/>
      <c r="G90" s="41"/>
      <c r="H90" s="41"/>
      <c r="I90" s="42"/>
      <c r="J90" s="42"/>
    </row>
    <row r="91" spans="2:10" x14ac:dyDescent="0.25">
      <c r="B91" s="22"/>
      <c r="C91" s="39"/>
      <c r="D91" s="22"/>
      <c r="E91" s="40"/>
      <c r="F91" s="41"/>
      <c r="G91" s="41"/>
      <c r="H91" s="41"/>
      <c r="I91" s="42"/>
      <c r="J91" s="42"/>
    </row>
    <row r="92" spans="2:10" x14ac:dyDescent="0.25">
      <c r="B92" s="22"/>
      <c r="C92" s="39"/>
      <c r="D92" s="22"/>
      <c r="E92" s="40"/>
      <c r="F92" s="41"/>
      <c r="G92" s="41"/>
      <c r="H92" s="41"/>
      <c r="I92" s="42"/>
      <c r="J92" s="42"/>
    </row>
    <row r="93" spans="2:10" x14ac:dyDescent="0.25">
      <c r="B93" s="22"/>
      <c r="C93" s="39"/>
      <c r="D93" s="22"/>
      <c r="E93" s="40"/>
      <c r="F93" s="41"/>
      <c r="G93" s="41"/>
      <c r="H93" s="41"/>
      <c r="I93" s="42"/>
      <c r="J93" s="42"/>
    </row>
    <row r="94" spans="2:10" ht="12.75" customHeight="1" x14ac:dyDescent="0.25">
      <c r="B94" s="22"/>
      <c r="C94" s="39"/>
      <c r="D94" s="22"/>
      <c r="E94" s="40"/>
      <c r="F94" s="23"/>
      <c r="G94" s="80" t="s">
        <v>32</v>
      </c>
      <c r="H94" s="80"/>
      <c r="I94" s="22"/>
      <c r="J94" s="23"/>
    </row>
    <row r="95" spans="2:10" x14ac:dyDescent="0.25">
      <c r="B95" s="22"/>
      <c r="C95" s="39"/>
      <c r="D95" s="22"/>
      <c r="E95" s="40"/>
      <c r="F95" s="23"/>
      <c r="G95" s="80"/>
      <c r="H95" s="80"/>
      <c r="I95" s="22"/>
      <c r="J95" s="44">
        <f>J20+J40+J49+J58+J73+J87</f>
        <v>0</v>
      </c>
    </row>
    <row r="96" spans="2:10" x14ac:dyDescent="0.25">
      <c r="B96" s="22"/>
      <c r="C96" s="39"/>
      <c r="D96" s="22"/>
      <c r="E96" s="40"/>
      <c r="F96" s="23"/>
      <c r="G96" s="43"/>
      <c r="H96" s="43"/>
      <c r="I96" s="22"/>
      <c r="J96" s="41"/>
    </row>
    <row r="97" spans="2:10" x14ac:dyDescent="0.25">
      <c r="B97" s="22"/>
      <c r="C97" s="39"/>
      <c r="D97" s="22"/>
      <c r="E97" s="40"/>
      <c r="F97" s="23"/>
      <c r="G97" s="43"/>
      <c r="H97" s="43"/>
      <c r="I97" s="22"/>
      <c r="J97" s="41"/>
    </row>
    <row r="98" spans="2:10" x14ac:dyDescent="0.25">
      <c r="B98" s="22"/>
      <c r="C98" s="39"/>
      <c r="D98" s="22"/>
      <c r="E98" s="40"/>
      <c r="F98" s="23"/>
      <c r="G98" s="43"/>
      <c r="H98" s="43"/>
      <c r="I98" s="22"/>
      <c r="J98" s="41"/>
    </row>
    <row r="99" spans="2:10" x14ac:dyDescent="0.25">
      <c r="B99" s="22"/>
      <c r="C99" s="45"/>
      <c r="E99" s="45"/>
      <c r="F99" s="46"/>
      <c r="G99" s="23"/>
      <c r="H99" s="23"/>
      <c r="I99" s="23"/>
      <c r="J99" s="23"/>
    </row>
    <row r="100" spans="2:10" ht="30.75" customHeight="1" x14ac:dyDescent="0.25">
      <c r="B100" s="22"/>
      <c r="C100" s="45"/>
      <c r="E100" s="45"/>
      <c r="F100" s="46"/>
      <c r="G100" s="23"/>
      <c r="H100" s="81"/>
      <c r="I100" s="81"/>
      <c r="J100" s="47"/>
    </row>
    <row r="101" spans="2:10" x14ac:dyDescent="0.25">
      <c r="B101" s="22"/>
      <c r="C101" s="45"/>
      <c r="E101" s="45"/>
      <c r="F101" s="46"/>
      <c r="G101" s="23"/>
      <c r="H101" s="23"/>
      <c r="I101" s="23"/>
      <c r="J101" s="23"/>
    </row>
    <row r="102" spans="2:10" x14ac:dyDescent="0.25">
      <c r="B102" s="22"/>
      <c r="C102" s="45"/>
      <c r="E102" s="45"/>
      <c r="F102" s="46"/>
      <c r="G102" s="23"/>
      <c r="H102" s="23"/>
      <c r="I102" s="23"/>
      <c r="J102" s="23"/>
    </row>
    <row r="103" spans="2:10" x14ac:dyDescent="0.25">
      <c r="B103" s="22"/>
      <c r="C103" s="45"/>
      <c r="E103" s="45"/>
      <c r="F103" s="46"/>
      <c r="G103" s="23"/>
      <c r="H103" s="23"/>
      <c r="I103" s="23"/>
      <c r="J103" s="23"/>
    </row>
    <row r="104" spans="2:10" x14ac:dyDescent="0.25">
      <c r="B104" s="22"/>
      <c r="C104" s="45"/>
      <c r="E104" s="45"/>
      <c r="F104" s="46"/>
      <c r="G104" s="23"/>
      <c r="H104" s="23"/>
      <c r="I104" s="23"/>
      <c r="J104" s="23"/>
    </row>
    <row r="105" spans="2:10" x14ac:dyDescent="0.25">
      <c r="B105" s="22"/>
      <c r="C105" s="45"/>
      <c r="E105" s="45"/>
      <c r="F105" s="46"/>
      <c r="G105" s="23"/>
      <c r="H105" s="23"/>
      <c r="I105" s="23"/>
      <c r="J105" s="23"/>
    </row>
    <row r="106" spans="2:10" ht="12.75" customHeight="1" x14ac:dyDescent="0.25">
      <c r="B106" s="22"/>
      <c r="C106" s="48" t="s">
        <v>33</v>
      </c>
      <c r="D106" s="21"/>
      <c r="E106" s="49"/>
      <c r="F106" s="50"/>
      <c r="G106" s="82" t="s">
        <v>34</v>
      </c>
      <c r="H106" s="82"/>
      <c r="I106" s="23"/>
      <c r="J106" s="23"/>
    </row>
    <row r="107" spans="2:10" ht="12.75" customHeight="1" x14ac:dyDescent="0.25">
      <c r="C107" s="51"/>
      <c r="D107" s="75"/>
      <c r="E107" s="75"/>
      <c r="G107" s="76"/>
      <c r="H107" s="76"/>
      <c r="I107" s="77"/>
      <c r="J107" s="77"/>
    </row>
    <row r="110" spans="2:10" s="1" customFormat="1" x14ac:dyDescent="0.25">
      <c r="H110" s="1" t="s">
        <v>35</v>
      </c>
    </row>
  </sheetData>
  <sheetProtection selectLockedCells="1" selectUnlockedCells="1"/>
  <mergeCells count="30">
    <mergeCell ref="B41:J41"/>
    <mergeCell ref="H3:J3"/>
    <mergeCell ref="B5:J5"/>
    <mergeCell ref="B6:J6"/>
    <mergeCell ref="B7:B8"/>
    <mergeCell ref="C7:C8"/>
    <mergeCell ref="D7:D8"/>
    <mergeCell ref="E7:E8"/>
    <mergeCell ref="F7:G7"/>
    <mergeCell ref="H7:I7"/>
    <mergeCell ref="J7:J8"/>
    <mergeCell ref="B9:J9"/>
    <mergeCell ref="B10:J10"/>
    <mergeCell ref="G18:H19"/>
    <mergeCell ref="B22:J22"/>
    <mergeCell ref="G38:H39"/>
    <mergeCell ref="D107:E107"/>
    <mergeCell ref="G107:H107"/>
    <mergeCell ref="I107:J107"/>
    <mergeCell ref="G47:H48"/>
    <mergeCell ref="B50:J50"/>
    <mergeCell ref="B51:J51"/>
    <mergeCell ref="G56:H57"/>
    <mergeCell ref="B60:J60"/>
    <mergeCell ref="G71:H72"/>
    <mergeCell ref="B79:J79"/>
    <mergeCell ref="G85:H86"/>
    <mergeCell ref="G94:H95"/>
    <mergeCell ref="H100:I100"/>
    <mergeCell ref="G106:H106"/>
  </mergeCells>
  <pageMargins left="0.35" right="0.25" top="0.25" bottom="0.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Платонов Сергей Андреевич</cp:lastModifiedBy>
  <cp:lastPrinted>2023-06-05T09:22:52Z</cp:lastPrinted>
  <dcterms:created xsi:type="dcterms:W3CDTF">2015-07-27T16:08:44Z</dcterms:created>
  <dcterms:modified xsi:type="dcterms:W3CDTF">2023-06-07T10:36:19Z</dcterms:modified>
</cp:coreProperties>
</file>