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filterPrivacy="1"/>
  <xr:revisionPtr revIDLastSave="0" documentId="13_ncr:1_{5C01462F-32A3-436E-80A2-66E4F0D20E2B}" xr6:coauthVersionLast="36" xr6:coauthVersionMax="36" xr10:uidLastSave="{00000000-0000-0000-0000-000000000000}"/>
  <bookViews>
    <workbookView xWindow="0" yWindow="0" windowWidth="22260" windowHeight="12645" activeTab="1" xr2:uid="{00000000-000D-0000-FFFF-FFFF00000000}"/>
  </bookViews>
  <sheets>
    <sheet name="Извещение" sheetId="6" r:id="rId1"/>
    <sheet name="Прил. № 1. КП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5" l="1"/>
  <c r="H41" i="5"/>
  <c r="I58" i="5"/>
  <c r="I45" i="5"/>
  <c r="H45" i="5"/>
  <c r="I41" i="5"/>
  <c r="I28" i="5" l="1"/>
  <c r="H28" i="5"/>
  <c r="I57" i="5" l="1"/>
  <c r="H57" i="5"/>
  <c r="I56" i="5"/>
  <c r="H56" i="5"/>
  <c r="I54" i="5"/>
  <c r="H54" i="5"/>
  <c r="I53" i="5"/>
  <c r="H53" i="5"/>
  <c r="I51" i="5"/>
  <c r="H51" i="5"/>
  <c r="I50" i="5"/>
  <c r="H50" i="5"/>
  <c r="I48" i="5"/>
  <c r="H48" i="5"/>
  <c r="I47" i="5"/>
  <c r="H47" i="5"/>
  <c r="I40" i="5"/>
  <c r="H40" i="5"/>
  <c r="I39" i="5"/>
  <c r="H39" i="5"/>
  <c r="I37" i="5"/>
  <c r="H37" i="5"/>
  <c r="I36" i="5"/>
  <c r="H36" i="5"/>
  <c r="I34" i="5"/>
  <c r="H34" i="5"/>
  <c r="I33" i="5"/>
  <c r="H33" i="5"/>
  <c r="I30" i="5"/>
  <c r="H30" i="5"/>
  <c r="H31" i="5"/>
  <c r="I31" i="5"/>
  <c r="I60" i="5"/>
  <c r="D58" i="5"/>
  <c r="F5" i="5"/>
  <c r="H60" i="5" l="1"/>
  <c r="D41" i="5" l="1"/>
</calcChain>
</file>

<file path=xl/sharedStrings.xml><?xml version="1.0" encoding="utf-8"?>
<sst xmlns="http://schemas.openxmlformats.org/spreadsheetml/2006/main" count="167" uniqueCount="111">
  <si>
    <t>№</t>
  </si>
  <si>
    <t>Наименование товара, работы, услуги</t>
  </si>
  <si>
    <t>Единица измерения</t>
  </si>
  <si>
    <t>e-mail</t>
  </si>
  <si>
    <t>ФИО</t>
  </si>
  <si>
    <t>Техническое задание</t>
  </si>
  <si>
    <t>Срок поставки товара, оказания услуг, выполнения работ</t>
  </si>
  <si>
    <t>Порядок оплаты</t>
  </si>
  <si>
    <t>Срок оплаты</t>
  </si>
  <si>
    <t>* только для товаров и\или работ</t>
  </si>
  <si>
    <t>Срок гарантии</t>
  </si>
  <si>
    <t>* только для работ и\или услуг</t>
  </si>
  <si>
    <t>Исполнение договора подрядчиком (исполнителем)</t>
  </si>
  <si>
    <t>Заполнению подлежат все ячейки зеленого цвета.</t>
  </si>
  <si>
    <t>Ячейки с бело-зеленой заливкой заполняются в случае применимости.</t>
  </si>
  <si>
    <t>Зеленый шрифт подлежит корректировке.</t>
  </si>
  <si>
    <t>* только для товаров</t>
  </si>
  <si>
    <t>Доставка силами и средствами</t>
  </si>
  <si>
    <t>Коммерческое предложение</t>
  </si>
  <si>
    <t>Предмет тендера</t>
  </si>
  <si>
    <t>* Если участник не является плательщиком НДС, то указывается "НДС не облагается".</t>
  </si>
  <si>
    <t>Количество, объем</t>
  </si>
  <si>
    <t>Участник является плательщиком НДС</t>
  </si>
  <si>
    <t>Юридическое наименование участника</t>
  </si>
  <si>
    <t>ИНН участника тендера</t>
  </si>
  <si>
    <t>Телефон</t>
  </si>
  <si>
    <t>9</t>
  </si>
  <si>
    <t>2</t>
  </si>
  <si>
    <t>3</t>
  </si>
  <si>
    <t>4</t>
  </si>
  <si>
    <t>5</t>
  </si>
  <si>
    <t>6</t>
  </si>
  <si>
    <t>7</t>
  </si>
  <si>
    <t>8</t>
  </si>
  <si>
    <t>Цена за единицу без НДС*, руб.</t>
  </si>
  <si>
    <t>Сумма без НДС*, руб.</t>
  </si>
  <si>
    <t>Извещение о проведении тендера</t>
  </si>
  <si>
    <t>Предмет тендера:</t>
  </si>
  <si>
    <t>Наименование Заказчика:</t>
  </si>
  <si>
    <t>Форма тендера:</t>
  </si>
  <si>
    <t>Для участия в тендере необходимо предоставить следующие документы:</t>
  </si>
  <si>
    <t>1.</t>
  </si>
  <si>
    <t>Название документа</t>
  </si>
  <si>
    <t>Примечание</t>
  </si>
  <si>
    <t>2.</t>
  </si>
  <si>
    <t>Контактное лицо Заказчика:</t>
  </si>
  <si>
    <t>электронная, заявки участников подаются в форме электронных документов</t>
  </si>
  <si>
    <t>Контактное лицо участника</t>
  </si>
  <si>
    <t>Настоящее Извещение не является (публичной) офертой, не накладывает на Заказчика никаких обязательств по заключению сделки.
Тендер может быть отменен Заказчиком в любой момент.
Заказчик оставляет за собой право отклонения заявки участника без объяснения причин.</t>
  </si>
  <si>
    <t>** Заказчик не берет на себя обязательства по выборке всего количества\объема.</t>
  </si>
  <si>
    <t>Должность подписанта</t>
  </si>
  <si>
    <t>ФИО подписанта</t>
  </si>
  <si>
    <t>подпись</t>
  </si>
  <si>
    <t>Дата заполнения</t>
  </si>
  <si>
    <t>Цена за единицу в т.ч. НДС*, руб.</t>
  </si>
  <si>
    <t>Сумма в т.ч. НДС*, руб.</t>
  </si>
  <si>
    <t>Инструкция по заполнению - для Участников тендера</t>
  </si>
  <si>
    <t>указывается адрес официального сайта участника тендера - при наличии или "сайт отсутствует"</t>
  </si>
  <si>
    <t>* Заказчик вправе запросить допонительные документы по отдельному запросу.</t>
  </si>
  <si>
    <t>** Все документы должны содержать строго собственноручную подпись (и оттиск печати - при наличии).</t>
  </si>
  <si>
    <t>Статус участника в сбытовой цепи</t>
  </si>
  <si>
    <t>Адрес участника тендера</t>
  </si>
  <si>
    <t>12</t>
  </si>
  <si>
    <t>14</t>
  </si>
  <si>
    <t>Приложения:</t>
  </si>
  <si>
    <t>*** Каждый участник тендера может подать только одну заявку на участие в закупке.</t>
  </si>
  <si>
    <t>Предоставляется по форме Приложения № 2 к настоящему Извещению в виде сканированной копии, заверенной подписью (и печатью) оригинала.</t>
  </si>
  <si>
    <t>Предоставляется по форме Приложения № 1 к настоящему Извещению в виде сканированной копии оригинала, заверенного подписью (и печатью), и в формате, допускающим копирование данных.</t>
  </si>
  <si>
    <t>КП подается в виде сканированной копии оригинала, заверенного подписью (и печатью), и в формате, допускающим копирование данных.</t>
  </si>
  <si>
    <t>группа компаний Capital Group</t>
  </si>
  <si>
    <t>Адрес поставки товара, оказания услуг, выполнения работ</t>
  </si>
  <si>
    <t>10</t>
  </si>
  <si>
    <t>11.1</t>
  </si>
  <si>
    <t>11.2</t>
  </si>
  <si>
    <t>13</t>
  </si>
  <si>
    <t>15.1</t>
  </si>
  <si>
    <t>15.2</t>
  </si>
  <si>
    <t>15.3</t>
  </si>
  <si>
    <t>16</t>
  </si>
  <si>
    <t>Сайт участника тендера</t>
  </si>
  <si>
    <t>Форма Коммерческого предложения</t>
  </si>
  <si>
    <t>Приложение № 1 к Извещению</t>
  </si>
  <si>
    <t>Мытье окон наружных</t>
  </si>
  <si>
    <t>Мытье облицовочных панелей фасада здания</t>
  </si>
  <si>
    <t>м. кв</t>
  </si>
  <si>
    <t xml:space="preserve">Бизнес центр «Южный блок» </t>
  </si>
  <si>
    <t>Бизнес центр 
«Северный блок»</t>
  </si>
  <si>
    <t xml:space="preserve">Торговый центр </t>
  </si>
  <si>
    <t xml:space="preserve">Башни апартаментов «Москва» и «Санкт-Петербург» </t>
  </si>
  <si>
    <t>Выполнение работ по помывке внешнего остекления и панелей фасада методом промышленного альпинизма на объекте МФК «Город Столиц», расположенном по адресу: г. Москва, ул. Пресненская наб. дом 8, стр. 1</t>
  </si>
  <si>
    <t>г. Москва, ул. Пресненская наб. дом 8, стр. 1</t>
  </si>
  <si>
    <t>30 дней</t>
  </si>
  <si>
    <t>иждивением подрядчика\лично исполнителем</t>
  </si>
  <si>
    <t>Спецификация на работы весной 2023</t>
  </si>
  <si>
    <t>Спецификация на работы осенью 2023</t>
  </si>
  <si>
    <t>Трегубова Олеся, 8 495 363 62 00 (1128), tregubova@capitalgroupcorp.com</t>
  </si>
  <si>
    <t>Подтверждение аналогичного опыта (заверенные копии договоров и Актов выполненных работ за последние 5 лет)</t>
  </si>
  <si>
    <t>3.</t>
  </si>
  <si>
    <t>Предоставляется в виде сканированной копии, заверенной подписью (и печатью) оригинала.</t>
  </si>
  <si>
    <t>Постоплата</t>
  </si>
  <si>
    <t>в течение 10 (Десяти) рабочих дней после подписания Сторонами Акта сдачи-приемки выполненных Работ</t>
  </si>
  <si>
    <t>ИТОГО, весна</t>
  </si>
  <si>
    <t>-</t>
  </si>
  <si>
    <t>ИТОГО за весну и осень</t>
  </si>
  <si>
    <t>17</t>
  </si>
  <si>
    <t>Перечень ЭТП, на которых аккредитован участник</t>
  </si>
  <si>
    <t>Ответственность Исполнителя должна быть застрахована на сумму не менее 3 000 000 руб.</t>
  </si>
  <si>
    <t>1</t>
  </si>
  <si>
    <t>усл. ед.</t>
  </si>
  <si>
    <t>Страхование ответственности не менее чем на 3 млн руб.</t>
  </si>
  <si>
    <t>ИТОГО, осень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</si>
</sst>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rgb="FFC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u/>
      <sz val="11"/>
      <color theme="9" tint="-0.249977111117893"/>
      <name val="Calibri"/>
      <family val="2"/>
      <charset val="204"/>
      <scheme val="minor"/>
    </font>
    <font>
      <b/>
      <i/>
      <u/>
      <sz val="11"/>
      <color theme="9" tint="-0.499984740745262"/>
      <name val="Calibri"/>
      <family val="2"/>
      <charset val="204"/>
      <scheme val="minor"/>
    </font>
    <font>
      <b/>
      <u/>
      <sz val="11"/>
      <color theme="9" tint="-0.499984740745262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gradientFill>
        <stop position="0">
          <color theme="0"/>
        </stop>
        <stop position="1">
          <color theme="9" tint="0.40000610370189521"/>
        </stop>
      </gradientFill>
    </fill>
    <fill>
      <patternFill patternType="solid">
        <fgColor theme="0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99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14" xfId="0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3" borderId="0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4" borderId="15" xfId="0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49" fontId="0" fillId="0" borderId="0" xfId="0" applyNumberForma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3" borderId="0" xfId="0" applyFill="1"/>
    <xf numFmtId="49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2" fontId="9" fillId="0" borderId="7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2" fontId="4" fillId="7" borderId="9" xfId="0" applyNumberFormat="1" applyFont="1" applyFill="1" applyBorder="1" applyAlignment="1">
      <alignment horizontal="center" vertical="center"/>
    </xf>
    <xf numFmtId="2" fontId="4" fillId="7" borderId="10" xfId="0" applyNumberFormat="1" applyFont="1" applyFill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4" borderId="1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3" fillId="0" borderId="0" xfId="0" applyFont="1" applyAlignment="1">
      <alignment horizontal="right" wrapText="1"/>
    </xf>
    <xf numFmtId="0" fontId="0" fillId="0" borderId="5" xfId="0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6" fillId="2" borderId="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866775</xdr:colOff>
      <xdr:row>0</xdr:row>
      <xdr:rowOff>0</xdr:rowOff>
    </xdr:from>
    <xdr:to>
      <xdr:col>3</xdr:col>
      <xdr:colOff>3598645</xdr:colOff>
      <xdr:row>3</xdr:row>
      <xdr:rowOff>25520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02941BD-8A5C-4F57-988E-4322662DCAC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608" t="4384" r="38322" b="89039"/>
        <a:stretch/>
      </xdr:blipFill>
      <xdr:spPr>
        <a:xfrm>
          <a:off x="1695450" y="609600"/>
          <a:ext cx="3998695" cy="825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6"/>
  <sheetViews>
    <sheetView workbookViewId="0">
      <selection activeCell="F17" sqref="F17"/>
    </sheetView>
  </sheetViews>
  <sheetFormatPr defaultRowHeight="15" x14ac:dyDescent="0.25"/>
  <cols>
    <col min="1" max="1" width="9.140625" style="1"/>
    <col min="2" max="2" width="3.28515625" style="11" customWidth="1"/>
    <col min="3" max="3" width="19" style="11" customWidth="1"/>
    <col min="4" max="4" width="71.140625" style="3" customWidth="1"/>
  </cols>
  <sheetData>
    <row r="1" spans="1:4" ht="19.5" customHeight="1" x14ac:dyDescent="0.25">
      <c r="B1" s="64"/>
      <c r="C1" s="64"/>
      <c r="D1" s="64"/>
    </row>
    <row r="2" spans="1:4" ht="24.75" customHeight="1" x14ac:dyDescent="0.25">
      <c r="B2" s="64"/>
      <c r="C2" s="64"/>
      <c r="D2" s="64"/>
    </row>
    <row r="3" spans="1:4" ht="18.75" customHeight="1" x14ac:dyDescent="0.25">
      <c r="B3" s="10"/>
      <c r="C3" s="10"/>
    </row>
    <row r="4" spans="1:4" ht="24" customHeight="1" x14ac:dyDescent="0.25">
      <c r="B4" s="72" t="s">
        <v>36</v>
      </c>
      <c r="C4" s="72"/>
      <c r="D4" s="72"/>
    </row>
    <row r="5" spans="1:4" ht="18.75" customHeight="1" x14ac:dyDescent="0.25"/>
    <row r="6" spans="1:4" s="12" customFormat="1" ht="64.5" customHeight="1" x14ac:dyDescent="0.25">
      <c r="A6" s="11"/>
      <c r="B6" s="65" t="s">
        <v>37</v>
      </c>
      <c r="C6" s="65"/>
      <c r="D6" s="44" t="s">
        <v>89</v>
      </c>
    </row>
    <row r="7" spans="1:4" s="12" customFormat="1" ht="37.5" customHeight="1" x14ac:dyDescent="0.25">
      <c r="A7" s="11"/>
      <c r="B7" s="65" t="s">
        <v>38</v>
      </c>
      <c r="C7" s="65"/>
      <c r="D7" s="33" t="s">
        <v>69</v>
      </c>
    </row>
    <row r="8" spans="1:4" s="12" customFormat="1" ht="36" customHeight="1" x14ac:dyDescent="0.25">
      <c r="A8" s="11"/>
      <c r="B8" s="65" t="s">
        <v>39</v>
      </c>
      <c r="C8" s="65"/>
      <c r="D8" s="33" t="s">
        <v>46</v>
      </c>
    </row>
    <row r="9" spans="1:4" s="12" customFormat="1" ht="27.75" customHeight="1" x14ac:dyDescent="0.25">
      <c r="A9" s="11"/>
      <c r="B9" s="11"/>
      <c r="C9" s="11"/>
      <c r="D9" s="3"/>
    </row>
    <row r="10" spans="1:4" s="12" customFormat="1" ht="26.25" customHeight="1" x14ac:dyDescent="0.25">
      <c r="A10" s="11"/>
      <c r="B10" s="67" t="s">
        <v>40</v>
      </c>
      <c r="C10" s="68"/>
      <c r="D10" s="69"/>
    </row>
    <row r="11" spans="1:4" s="12" customFormat="1" ht="30" customHeight="1" x14ac:dyDescent="0.25">
      <c r="A11" s="11"/>
      <c r="B11" s="28" t="s">
        <v>0</v>
      </c>
      <c r="C11" s="28" t="s">
        <v>42</v>
      </c>
      <c r="D11" s="28" t="s">
        <v>43</v>
      </c>
    </row>
    <row r="12" spans="1:4" ht="45" x14ac:dyDescent="0.25">
      <c r="B12" s="28" t="s">
        <v>41</v>
      </c>
      <c r="C12" s="17" t="s">
        <v>18</v>
      </c>
      <c r="D12" s="28" t="s">
        <v>67</v>
      </c>
    </row>
    <row r="13" spans="1:4" ht="31.5" customHeight="1" x14ac:dyDescent="0.25">
      <c r="B13" s="28" t="s">
        <v>44</v>
      </c>
      <c r="C13" s="17" t="s">
        <v>5</v>
      </c>
      <c r="D13" s="28" t="s">
        <v>66</v>
      </c>
    </row>
    <row r="14" spans="1:4" s="48" customFormat="1" ht="121.5" customHeight="1" x14ac:dyDescent="0.25">
      <c r="A14" s="45"/>
      <c r="B14" s="46" t="s">
        <v>97</v>
      </c>
      <c r="C14" s="47" t="s">
        <v>96</v>
      </c>
      <c r="D14" s="46" t="s">
        <v>98</v>
      </c>
    </row>
    <row r="16" spans="1:4" x14ac:dyDescent="0.25">
      <c r="B16" s="71" t="s">
        <v>58</v>
      </c>
      <c r="C16" s="71"/>
      <c r="D16" s="71"/>
    </row>
    <row r="17" spans="2:4" ht="34.5" customHeight="1" x14ac:dyDescent="0.25">
      <c r="B17" s="71" t="s">
        <v>59</v>
      </c>
      <c r="C17" s="71"/>
      <c r="D17" s="71"/>
    </row>
    <row r="18" spans="2:4" ht="18" customHeight="1" x14ac:dyDescent="0.25">
      <c r="B18" s="71" t="s">
        <v>65</v>
      </c>
      <c r="C18" s="71"/>
      <c r="D18" s="71"/>
    </row>
    <row r="19" spans="2:4" ht="13.5" customHeight="1" x14ac:dyDescent="0.25">
      <c r="B19" s="18"/>
      <c r="C19" s="18"/>
      <c r="D19" s="18"/>
    </row>
    <row r="20" spans="2:4" ht="28.5" customHeight="1" x14ac:dyDescent="0.25">
      <c r="B20" s="65" t="s">
        <v>45</v>
      </c>
      <c r="C20" s="66"/>
      <c r="D20" s="43" t="s">
        <v>95</v>
      </c>
    </row>
    <row r="21" spans="2:4" ht="22.5" customHeight="1" x14ac:dyDescent="0.25">
      <c r="B21" s="19"/>
      <c r="C21" s="19"/>
      <c r="D21" s="30"/>
    </row>
    <row r="22" spans="2:4" ht="13.5" customHeight="1" x14ac:dyDescent="0.25">
      <c r="B22" s="66" t="s">
        <v>64</v>
      </c>
      <c r="C22" s="73"/>
      <c r="D22" s="74"/>
    </row>
    <row r="23" spans="2:4" ht="13.5" customHeight="1" x14ac:dyDescent="0.25">
      <c r="B23" s="29" t="s">
        <v>41</v>
      </c>
      <c r="C23" s="66" t="s">
        <v>80</v>
      </c>
      <c r="D23" s="74"/>
    </row>
    <row r="24" spans="2:4" ht="13.5" customHeight="1" x14ac:dyDescent="0.25">
      <c r="B24" s="29" t="s">
        <v>44</v>
      </c>
      <c r="C24" s="66" t="s">
        <v>5</v>
      </c>
      <c r="D24" s="74"/>
    </row>
    <row r="25" spans="2:4" ht="27" customHeight="1" x14ac:dyDescent="0.25">
      <c r="B25" s="19"/>
      <c r="C25" s="19"/>
      <c r="D25" s="20"/>
    </row>
    <row r="26" spans="2:4" ht="63" customHeight="1" x14ac:dyDescent="0.25">
      <c r="B26" s="70" t="s">
        <v>48</v>
      </c>
      <c r="C26" s="70"/>
      <c r="D26" s="70"/>
    </row>
  </sheetData>
  <mergeCells count="14">
    <mergeCell ref="B1:D2"/>
    <mergeCell ref="B20:C20"/>
    <mergeCell ref="B10:D10"/>
    <mergeCell ref="B26:D26"/>
    <mergeCell ref="B17:D17"/>
    <mergeCell ref="B4:D4"/>
    <mergeCell ref="B6:C6"/>
    <mergeCell ref="B7:C7"/>
    <mergeCell ref="B8:C8"/>
    <mergeCell ref="B16:D16"/>
    <mergeCell ref="B22:D22"/>
    <mergeCell ref="C23:D23"/>
    <mergeCell ref="C24:D24"/>
    <mergeCell ref="B18:D1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69"/>
  <sheetViews>
    <sheetView tabSelected="1" workbookViewId="0">
      <selection activeCell="K23" sqref="K23"/>
    </sheetView>
  </sheetViews>
  <sheetFormatPr defaultRowHeight="15" x14ac:dyDescent="0.25"/>
  <cols>
    <col min="2" max="2" width="5.140625" style="7" customWidth="1"/>
    <col min="3" max="3" width="29.85546875" customWidth="1"/>
    <col min="4" max="4" width="12" customWidth="1"/>
    <col min="5" max="5" width="9.140625" customWidth="1"/>
    <col min="6" max="6" width="13" customWidth="1"/>
    <col min="7" max="7" width="13.42578125" customWidth="1"/>
    <col min="8" max="8" width="19" customWidth="1"/>
    <col min="9" max="9" width="17.42578125" customWidth="1"/>
    <col min="10" max="10" width="9.140625" customWidth="1"/>
    <col min="11" max="11" width="66" style="13" customWidth="1"/>
  </cols>
  <sheetData>
    <row r="1" spans="2:11" x14ac:dyDescent="0.25">
      <c r="H1" s="104" t="s">
        <v>81</v>
      </c>
      <c r="I1" s="104"/>
      <c r="K1" s="15" t="s">
        <v>56</v>
      </c>
    </row>
    <row r="2" spans="2:11" ht="15" customHeight="1" x14ac:dyDescent="0.25">
      <c r="K2" s="16" t="s">
        <v>13</v>
      </c>
    </row>
    <row r="3" spans="2:11" ht="19.5" customHeight="1" x14ac:dyDescent="0.25">
      <c r="B3" s="72" t="s">
        <v>18</v>
      </c>
      <c r="C3" s="72"/>
      <c r="D3" s="72"/>
      <c r="E3" s="72"/>
      <c r="F3" s="72"/>
      <c r="G3" s="72"/>
      <c r="H3" s="72"/>
      <c r="I3" s="72"/>
      <c r="K3" s="22" t="s">
        <v>14</v>
      </c>
    </row>
    <row r="4" spans="2:11" ht="15.75" thickBot="1" x14ac:dyDescent="0.3">
      <c r="K4" s="31" t="s">
        <v>15</v>
      </c>
    </row>
    <row r="5" spans="2:11" ht="68.25" customHeight="1" x14ac:dyDescent="0.25">
      <c r="B5" s="4">
        <v>1</v>
      </c>
      <c r="C5" s="105" t="s">
        <v>19</v>
      </c>
      <c r="D5" s="105"/>
      <c r="E5" s="105"/>
      <c r="F5" s="106" t="str">
        <f>Извещение!D6</f>
        <v>Выполнение работ по помывке внешнего остекления и панелей фасада методом промышленного альпинизма на объекте МФК «Город Столиц», расположенном по адресу: г. Москва, ул. Пресненская наб. дом 8, стр. 1</v>
      </c>
      <c r="G5" s="106"/>
      <c r="H5" s="106"/>
      <c r="I5" s="107"/>
      <c r="K5" s="110" t="s">
        <v>68</v>
      </c>
    </row>
    <row r="6" spans="2:11" ht="15.75" thickBot="1" x14ac:dyDescent="0.3">
      <c r="B6" s="57" t="s">
        <v>27</v>
      </c>
      <c r="C6" s="101" t="s">
        <v>23</v>
      </c>
      <c r="D6" s="101"/>
      <c r="E6" s="101"/>
      <c r="F6" s="108"/>
      <c r="G6" s="108"/>
      <c r="H6" s="108"/>
      <c r="I6" s="109"/>
      <c r="K6" s="111"/>
    </row>
    <row r="7" spans="2:11" x14ac:dyDescent="0.25">
      <c r="B7" s="57" t="s">
        <v>28</v>
      </c>
      <c r="C7" s="101" t="s">
        <v>24</v>
      </c>
      <c r="D7" s="101"/>
      <c r="E7" s="101"/>
      <c r="F7" s="108"/>
      <c r="G7" s="108"/>
      <c r="H7" s="108"/>
      <c r="I7" s="109"/>
    </row>
    <row r="8" spans="2:11" x14ac:dyDescent="0.25">
      <c r="B8" s="57" t="s">
        <v>29</v>
      </c>
      <c r="C8" s="101" t="s">
        <v>61</v>
      </c>
      <c r="D8" s="101"/>
      <c r="E8" s="101"/>
      <c r="F8" s="108"/>
      <c r="G8" s="108"/>
      <c r="H8" s="108"/>
      <c r="I8" s="109"/>
      <c r="K8" s="27"/>
    </row>
    <row r="9" spans="2:11" ht="27" customHeight="1" x14ac:dyDescent="0.25">
      <c r="B9" s="57" t="s">
        <v>30</v>
      </c>
      <c r="C9" s="101" t="s">
        <v>79</v>
      </c>
      <c r="D9" s="101"/>
      <c r="E9" s="101"/>
      <c r="F9" s="121" t="s">
        <v>57</v>
      </c>
      <c r="G9" s="121"/>
      <c r="H9" s="121"/>
      <c r="I9" s="123"/>
      <c r="K9" s="26"/>
    </row>
    <row r="10" spans="2:11" x14ac:dyDescent="0.25">
      <c r="B10" s="57" t="s">
        <v>31</v>
      </c>
      <c r="C10" s="101" t="s">
        <v>53</v>
      </c>
      <c r="D10" s="101"/>
      <c r="E10" s="101"/>
      <c r="F10" s="108"/>
      <c r="G10" s="108"/>
      <c r="H10" s="108"/>
      <c r="I10" s="109"/>
    </row>
    <row r="11" spans="2:11" ht="27" customHeight="1" x14ac:dyDescent="0.25">
      <c r="B11" s="57" t="s">
        <v>32</v>
      </c>
      <c r="C11" s="87" t="s">
        <v>70</v>
      </c>
      <c r="D11" s="87"/>
      <c r="E11" s="87"/>
      <c r="F11" s="114" t="s">
        <v>90</v>
      </c>
      <c r="G11" s="114"/>
      <c r="H11" s="114"/>
      <c r="I11" s="115"/>
      <c r="K11" s="27"/>
    </row>
    <row r="12" spans="2:11" x14ac:dyDescent="0.25">
      <c r="B12" s="6" t="s">
        <v>33</v>
      </c>
      <c r="C12" s="87" t="s">
        <v>6</v>
      </c>
      <c r="D12" s="87"/>
      <c r="E12" s="87"/>
      <c r="F12" s="112" t="s">
        <v>91</v>
      </c>
      <c r="G12" s="112"/>
      <c r="H12" s="112"/>
      <c r="I12" s="113"/>
      <c r="K12" s="27"/>
    </row>
    <row r="13" spans="2:11" x14ac:dyDescent="0.25">
      <c r="B13" s="6" t="s">
        <v>26</v>
      </c>
      <c r="C13" s="87" t="s">
        <v>7</v>
      </c>
      <c r="D13" s="87"/>
      <c r="E13" s="87"/>
      <c r="F13" s="114" t="s">
        <v>99</v>
      </c>
      <c r="G13" s="114"/>
      <c r="H13" s="114"/>
      <c r="I13" s="115"/>
      <c r="K13" s="27"/>
    </row>
    <row r="14" spans="2:11" ht="34.5" customHeight="1" x14ac:dyDescent="0.25">
      <c r="B14" s="6" t="s">
        <v>71</v>
      </c>
      <c r="C14" s="87" t="s">
        <v>8</v>
      </c>
      <c r="D14" s="87"/>
      <c r="E14" s="87"/>
      <c r="F14" s="112" t="s">
        <v>100</v>
      </c>
      <c r="G14" s="112"/>
      <c r="H14" s="112"/>
      <c r="I14" s="113"/>
      <c r="K14" s="27"/>
    </row>
    <row r="15" spans="2:11" ht="17.25" customHeight="1" x14ac:dyDescent="0.25">
      <c r="B15" s="6" t="s">
        <v>72</v>
      </c>
      <c r="C15" s="87" t="s">
        <v>12</v>
      </c>
      <c r="D15" s="87"/>
      <c r="E15" s="87"/>
      <c r="F15" s="117" t="s">
        <v>92</v>
      </c>
      <c r="G15" s="117"/>
      <c r="H15" s="117"/>
      <c r="I15" s="118"/>
      <c r="K15" s="32" t="s">
        <v>11</v>
      </c>
    </row>
    <row r="16" spans="2:11" ht="16.5" customHeight="1" x14ac:dyDescent="0.25">
      <c r="B16" s="6" t="s">
        <v>73</v>
      </c>
      <c r="C16" s="87" t="s">
        <v>60</v>
      </c>
      <c r="D16" s="87"/>
      <c r="E16" s="87"/>
      <c r="F16" s="85"/>
      <c r="G16" s="85"/>
      <c r="H16" s="85"/>
      <c r="I16" s="86"/>
      <c r="K16" s="116" t="s">
        <v>16</v>
      </c>
    </row>
    <row r="17" spans="2:14" ht="15.75" customHeight="1" x14ac:dyDescent="0.25">
      <c r="B17" s="6" t="s">
        <v>62</v>
      </c>
      <c r="C17" s="87" t="s">
        <v>17</v>
      </c>
      <c r="D17" s="87"/>
      <c r="E17" s="87"/>
      <c r="F17" s="85"/>
      <c r="G17" s="85"/>
      <c r="H17" s="85"/>
      <c r="I17" s="86"/>
      <c r="K17" s="116"/>
    </row>
    <row r="18" spans="2:14" ht="15" customHeight="1" x14ac:dyDescent="0.25">
      <c r="B18" s="6" t="s">
        <v>74</v>
      </c>
      <c r="C18" s="87" t="s">
        <v>10</v>
      </c>
      <c r="D18" s="87"/>
      <c r="E18" s="87"/>
      <c r="F18" s="85"/>
      <c r="G18" s="85"/>
      <c r="H18" s="85"/>
      <c r="I18" s="86"/>
      <c r="K18" s="32" t="s">
        <v>9</v>
      </c>
    </row>
    <row r="19" spans="2:14" ht="33.75" customHeight="1" x14ac:dyDescent="0.25">
      <c r="B19" s="6" t="s">
        <v>63</v>
      </c>
      <c r="C19" s="87" t="s">
        <v>106</v>
      </c>
      <c r="D19" s="87"/>
      <c r="E19" s="87"/>
      <c r="F19" s="108"/>
      <c r="G19" s="108"/>
      <c r="H19" s="108"/>
      <c r="I19" s="109"/>
      <c r="K19" s="32"/>
    </row>
    <row r="20" spans="2:14" x14ac:dyDescent="0.25">
      <c r="B20" s="6" t="s">
        <v>75</v>
      </c>
      <c r="C20" s="101" t="s">
        <v>47</v>
      </c>
      <c r="D20" s="84" t="s">
        <v>4</v>
      </c>
      <c r="E20" s="84"/>
      <c r="F20" s="102"/>
      <c r="G20" s="102"/>
      <c r="H20" s="102"/>
      <c r="I20" s="103"/>
      <c r="K20" s="14"/>
    </row>
    <row r="21" spans="2:14" x14ac:dyDescent="0.25">
      <c r="B21" s="57" t="s">
        <v>76</v>
      </c>
      <c r="C21" s="101"/>
      <c r="D21" s="84" t="s">
        <v>25</v>
      </c>
      <c r="E21" s="84"/>
      <c r="F21" s="102"/>
      <c r="G21" s="102"/>
      <c r="H21" s="102"/>
      <c r="I21" s="103"/>
      <c r="K21" s="27"/>
    </row>
    <row r="22" spans="2:14" ht="15.75" customHeight="1" x14ac:dyDescent="0.25">
      <c r="B22" s="57" t="s">
        <v>77</v>
      </c>
      <c r="C22" s="101"/>
      <c r="D22" s="84" t="s">
        <v>3</v>
      </c>
      <c r="E22" s="84"/>
      <c r="F22" s="102"/>
      <c r="G22" s="102"/>
      <c r="H22" s="102"/>
      <c r="I22" s="103"/>
      <c r="K22" s="27"/>
    </row>
    <row r="23" spans="2:14" ht="15.75" customHeight="1" x14ac:dyDescent="0.25">
      <c r="B23" s="57" t="s">
        <v>78</v>
      </c>
      <c r="C23" s="122" t="s">
        <v>105</v>
      </c>
      <c r="D23" s="122"/>
      <c r="E23" s="122"/>
      <c r="F23" s="102"/>
      <c r="G23" s="102"/>
      <c r="H23" s="102"/>
      <c r="I23" s="103"/>
      <c r="K23" s="27"/>
    </row>
    <row r="24" spans="2:14" ht="15.75" thickBot="1" x14ac:dyDescent="0.3">
      <c r="B24" s="8" t="s">
        <v>104</v>
      </c>
      <c r="C24" s="98" t="s">
        <v>22</v>
      </c>
      <c r="D24" s="98"/>
      <c r="E24" s="98"/>
      <c r="F24" s="99"/>
      <c r="G24" s="99"/>
      <c r="H24" s="99"/>
      <c r="I24" s="100"/>
      <c r="K24" s="27"/>
    </row>
    <row r="26" spans="2:14" ht="23.25" customHeight="1" x14ac:dyDescent="0.25">
      <c r="B26" s="93" t="s">
        <v>93</v>
      </c>
      <c r="C26" s="94"/>
      <c r="D26" s="94"/>
      <c r="E26" s="94"/>
      <c r="F26" s="94"/>
      <c r="G26" s="94"/>
      <c r="H26" s="94"/>
      <c r="I26" s="95"/>
      <c r="K26" s="39"/>
      <c r="L26" s="40"/>
      <c r="M26" s="40"/>
      <c r="N26" s="40"/>
    </row>
    <row r="27" spans="2:14" ht="54" customHeight="1" x14ac:dyDescent="0.25">
      <c r="B27" s="5" t="s">
        <v>0</v>
      </c>
      <c r="C27" s="56" t="s">
        <v>1</v>
      </c>
      <c r="D27" s="34" t="s">
        <v>21</v>
      </c>
      <c r="E27" s="34" t="s">
        <v>2</v>
      </c>
      <c r="F27" s="34" t="s">
        <v>34</v>
      </c>
      <c r="G27" s="34" t="s">
        <v>54</v>
      </c>
      <c r="H27" s="34" t="s">
        <v>35</v>
      </c>
      <c r="I27" s="52" t="s">
        <v>55</v>
      </c>
      <c r="K27" s="41"/>
      <c r="L27" s="40"/>
      <c r="M27" s="40"/>
      <c r="N27" s="40"/>
    </row>
    <row r="28" spans="2:14" ht="30.75" customHeight="1" x14ac:dyDescent="0.25">
      <c r="B28" s="57" t="s">
        <v>107</v>
      </c>
      <c r="C28" s="124" t="s">
        <v>109</v>
      </c>
      <c r="D28" s="126" t="s">
        <v>107</v>
      </c>
      <c r="E28" s="125" t="s">
        <v>108</v>
      </c>
      <c r="F28" s="58"/>
      <c r="G28" s="58"/>
      <c r="H28" s="50">
        <f>F28</f>
        <v>0</v>
      </c>
      <c r="I28" s="59">
        <f>G28</f>
        <v>0</v>
      </c>
      <c r="K28" s="41"/>
      <c r="L28" s="40"/>
      <c r="M28" s="40"/>
      <c r="N28" s="40"/>
    </row>
    <row r="29" spans="2:14" ht="20.25" customHeight="1" x14ac:dyDescent="0.25">
      <c r="B29" s="90" t="s">
        <v>27</v>
      </c>
      <c r="C29" s="88" t="s">
        <v>85</v>
      </c>
      <c r="D29" s="88"/>
      <c r="E29" s="88"/>
      <c r="F29" s="88"/>
      <c r="G29" s="88"/>
      <c r="H29" s="88"/>
      <c r="I29" s="89"/>
      <c r="K29" s="41"/>
      <c r="L29" s="41"/>
      <c r="M29" s="42"/>
      <c r="N29" s="40"/>
    </row>
    <row r="30" spans="2:14" ht="25.5" customHeight="1" x14ac:dyDescent="0.25">
      <c r="B30" s="90"/>
      <c r="C30" s="53" t="s">
        <v>82</v>
      </c>
      <c r="D30" s="54">
        <v>7400</v>
      </c>
      <c r="E30" s="34" t="s">
        <v>84</v>
      </c>
      <c r="F30" s="58"/>
      <c r="G30" s="58"/>
      <c r="H30" s="50">
        <f>D30*F30</f>
        <v>0</v>
      </c>
      <c r="I30" s="59">
        <f>D30*G30</f>
        <v>0</v>
      </c>
      <c r="K30" s="41"/>
      <c r="L30" s="41"/>
      <c r="M30" s="42"/>
      <c r="N30" s="40"/>
    </row>
    <row r="31" spans="2:14" ht="28.5" customHeight="1" x14ac:dyDescent="0.25">
      <c r="B31" s="90"/>
      <c r="C31" s="53" t="s">
        <v>83</v>
      </c>
      <c r="D31" s="54">
        <v>1575</v>
      </c>
      <c r="E31" s="34" t="s">
        <v>84</v>
      </c>
      <c r="F31" s="58"/>
      <c r="G31" s="58"/>
      <c r="H31" s="50">
        <f>D31*F31</f>
        <v>0</v>
      </c>
      <c r="I31" s="59">
        <f>D31*G31</f>
        <v>0</v>
      </c>
      <c r="K31" s="41"/>
      <c r="L31" s="41"/>
      <c r="M31" s="42"/>
      <c r="N31" s="40"/>
    </row>
    <row r="32" spans="2:14" x14ac:dyDescent="0.25">
      <c r="B32" s="90">
        <v>3</v>
      </c>
      <c r="C32" s="91" t="s">
        <v>86</v>
      </c>
      <c r="D32" s="91"/>
      <c r="E32" s="91"/>
      <c r="F32" s="91"/>
      <c r="G32" s="91"/>
      <c r="H32" s="91"/>
      <c r="I32" s="92"/>
      <c r="K32" s="41"/>
      <c r="L32" s="40"/>
      <c r="M32" s="40"/>
      <c r="N32" s="40"/>
    </row>
    <row r="33" spans="2:14" x14ac:dyDescent="0.25">
      <c r="B33" s="90"/>
      <c r="C33" s="53" t="s">
        <v>82</v>
      </c>
      <c r="D33" s="54">
        <v>17776</v>
      </c>
      <c r="E33" s="34" t="s">
        <v>84</v>
      </c>
      <c r="F33" s="58"/>
      <c r="G33" s="58"/>
      <c r="H33" s="50">
        <f>D33*F33</f>
        <v>0</v>
      </c>
      <c r="I33" s="59">
        <f>D33*G33</f>
        <v>0</v>
      </c>
      <c r="K33" s="39"/>
      <c r="L33" s="40"/>
      <c r="M33" s="40"/>
      <c r="N33" s="40"/>
    </row>
    <row r="34" spans="2:14" ht="25.5" x14ac:dyDescent="0.25">
      <c r="B34" s="90"/>
      <c r="C34" s="53" t="s">
        <v>83</v>
      </c>
      <c r="D34" s="54">
        <v>1325</v>
      </c>
      <c r="E34" s="34" t="s">
        <v>84</v>
      </c>
      <c r="F34" s="58"/>
      <c r="G34" s="58"/>
      <c r="H34" s="50">
        <f>D34*F34</f>
        <v>0</v>
      </c>
      <c r="I34" s="59">
        <f>D34*G34</f>
        <v>0</v>
      </c>
      <c r="K34" s="39"/>
      <c r="L34" s="40"/>
      <c r="M34" s="40"/>
      <c r="N34" s="40"/>
    </row>
    <row r="35" spans="2:14" x14ac:dyDescent="0.25">
      <c r="B35" s="90">
        <v>4</v>
      </c>
      <c r="C35" s="91" t="s">
        <v>87</v>
      </c>
      <c r="D35" s="91"/>
      <c r="E35" s="91"/>
      <c r="F35" s="91"/>
      <c r="G35" s="91"/>
      <c r="H35" s="91"/>
      <c r="I35" s="92"/>
      <c r="K35" s="27"/>
    </row>
    <row r="36" spans="2:14" x14ac:dyDescent="0.25">
      <c r="B36" s="90"/>
      <c r="C36" s="53" t="s">
        <v>82</v>
      </c>
      <c r="D36" s="54">
        <v>9400</v>
      </c>
      <c r="E36" s="34" t="s">
        <v>84</v>
      </c>
      <c r="F36" s="58"/>
      <c r="G36" s="58"/>
      <c r="H36" s="50">
        <f>D36*F36</f>
        <v>0</v>
      </c>
      <c r="I36" s="59">
        <f>D36*G36</f>
        <v>0</v>
      </c>
      <c r="K36" s="27"/>
    </row>
    <row r="37" spans="2:14" ht="25.5" x14ac:dyDescent="0.25">
      <c r="B37" s="90"/>
      <c r="C37" s="53" t="s">
        <v>83</v>
      </c>
      <c r="D37" s="55">
        <v>600</v>
      </c>
      <c r="E37" s="34" t="s">
        <v>84</v>
      </c>
      <c r="F37" s="58"/>
      <c r="G37" s="58"/>
      <c r="H37" s="50">
        <f>D37*F37</f>
        <v>0</v>
      </c>
      <c r="I37" s="59">
        <f>D37*G37</f>
        <v>0</v>
      </c>
      <c r="K37" s="27"/>
    </row>
    <row r="38" spans="2:14" x14ac:dyDescent="0.25">
      <c r="B38" s="90">
        <v>5</v>
      </c>
      <c r="C38" s="91" t="s">
        <v>88</v>
      </c>
      <c r="D38" s="91"/>
      <c r="E38" s="91"/>
      <c r="F38" s="91"/>
      <c r="G38" s="91"/>
      <c r="H38" s="91"/>
      <c r="I38" s="92"/>
      <c r="K38" s="27"/>
    </row>
    <row r="39" spans="2:14" x14ac:dyDescent="0.25">
      <c r="B39" s="90"/>
      <c r="C39" s="53" t="s">
        <v>82</v>
      </c>
      <c r="D39" s="54">
        <v>42960</v>
      </c>
      <c r="E39" s="34" t="s">
        <v>84</v>
      </c>
      <c r="F39" s="58"/>
      <c r="G39" s="58"/>
      <c r="H39" s="50">
        <f>D39*F39</f>
        <v>0</v>
      </c>
      <c r="I39" s="59">
        <f>D39*G39</f>
        <v>0</v>
      </c>
      <c r="K39" s="27"/>
    </row>
    <row r="40" spans="2:14" ht="25.5" x14ac:dyDescent="0.25">
      <c r="B40" s="90"/>
      <c r="C40" s="53" t="s">
        <v>83</v>
      </c>
      <c r="D40" s="54">
        <v>9500</v>
      </c>
      <c r="E40" s="34" t="s">
        <v>84</v>
      </c>
      <c r="F40" s="58"/>
      <c r="G40" s="58"/>
      <c r="H40" s="50">
        <f>D40*F40</f>
        <v>0</v>
      </c>
      <c r="I40" s="59">
        <f>D40*G40</f>
        <v>0</v>
      </c>
      <c r="K40" s="27"/>
    </row>
    <row r="41" spans="2:14" ht="21.75" customHeight="1" x14ac:dyDescent="0.25">
      <c r="B41" s="75" t="s">
        <v>101</v>
      </c>
      <c r="C41" s="76"/>
      <c r="D41" s="51">
        <f>D30+D31+D33+D34+D36+D37+D39+D40</f>
        <v>90536</v>
      </c>
      <c r="E41" s="34" t="s">
        <v>84</v>
      </c>
      <c r="F41" s="77" t="s">
        <v>102</v>
      </c>
      <c r="G41" s="77"/>
      <c r="H41" s="60">
        <f>H28+H30+H31+H33+H34+H36+H37+H39+H40</f>
        <v>0</v>
      </c>
      <c r="I41" s="61">
        <f>I28+I30+I31+I33+I34+I36+I37+I39+I40</f>
        <v>0</v>
      </c>
      <c r="K41" s="27"/>
    </row>
    <row r="42" spans="2:14" x14ac:dyDescent="0.25">
      <c r="B42" s="80"/>
      <c r="C42" s="81"/>
      <c r="D42" s="81"/>
      <c r="E42" s="81"/>
      <c r="F42" s="81"/>
      <c r="G42" s="81"/>
      <c r="H42" s="81"/>
      <c r="I42" s="82"/>
      <c r="K42" s="27"/>
    </row>
    <row r="43" spans="2:14" ht="25.5" customHeight="1" x14ac:dyDescent="0.25">
      <c r="B43" s="93" t="s">
        <v>94</v>
      </c>
      <c r="C43" s="94"/>
      <c r="D43" s="94"/>
      <c r="E43" s="94"/>
      <c r="F43" s="94"/>
      <c r="G43" s="94"/>
      <c r="H43" s="94"/>
      <c r="I43" s="95"/>
      <c r="K43" s="27"/>
    </row>
    <row r="44" spans="2:14" ht="60" x14ac:dyDescent="0.25">
      <c r="B44" s="5" t="s">
        <v>0</v>
      </c>
      <c r="C44" s="56" t="s">
        <v>1</v>
      </c>
      <c r="D44" s="34" t="s">
        <v>21</v>
      </c>
      <c r="E44" s="34" t="s">
        <v>2</v>
      </c>
      <c r="F44" s="34" t="s">
        <v>34</v>
      </c>
      <c r="G44" s="34" t="s">
        <v>54</v>
      </c>
      <c r="H44" s="34" t="s">
        <v>35</v>
      </c>
      <c r="I44" s="52" t="s">
        <v>55</v>
      </c>
      <c r="K44" s="27"/>
    </row>
    <row r="45" spans="2:14" ht="25.5" x14ac:dyDescent="0.25">
      <c r="B45" s="57" t="s">
        <v>107</v>
      </c>
      <c r="C45" s="124" t="s">
        <v>109</v>
      </c>
      <c r="D45" s="54" t="s">
        <v>107</v>
      </c>
      <c r="E45" s="49" t="s">
        <v>108</v>
      </c>
      <c r="F45" s="58"/>
      <c r="G45" s="58"/>
      <c r="H45" s="50">
        <f>F45</f>
        <v>0</v>
      </c>
      <c r="I45" s="59">
        <f>G45</f>
        <v>0</v>
      </c>
      <c r="K45" s="27"/>
    </row>
    <row r="46" spans="2:14" x14ac:dyDescent="0.25">
      <c r="B46" s="90" t="s">
        <v>27</v>
      </c>
      <c r="C46" s="96" t="s">
        <v>85</v>
      </c>
      <c r="D46" s="96"/>
      <c r="E46" s="96"/>
      <c r="F46" s="96"/>
      <c r="G46" s="96"/>
      <c r="H46" s="96"/>
      <c r="I46" s="97"/>
      <c r="K46" s="27"/>
    </row>
    <row r="47" spans="2:14" x14ac:dyDescent="0.25">
      <c r="B47" s="90"/>
      <c r="C47" s="53" t="s">
        <v>82</v>
      </c>
      <c r="D47" s="54">
        <v>7400</v>
      </c>
      <c r="E47" s="34" t="s">
        <v>84</v>
      </c>
      <c r="F47" s="58"/>
      <c r="G47" s="58"/>
      <c r="H47" s="50">
        <f>D47*F47</f>
        <v>0</v>
      </c>
      <c r="I47" s="59">
        <f>D47*G47</f>
        <v>0</v>
      </c>
      <c r="K47" s="27"/>
    </row>
    <row r="48" spans="2:14" ht="25.5" x14ac:dyDescent="0.25">
      <c r="B48" s="90"/>
      <c r="C48" s="53" t="s">
        <v>83</v>
      </c>
      <c r="D48" s="54">
        <v>1575</v>
      </c>
      <c r="E48" s="34" t="s">
        <v>84</v>
      </c>
      <c r="F48" s="58"/>
      <c r="G48" s="58"/>
      <c r="H48" s="50">
        <f>D48*F48</f>
        <v>0</v>
      </c>
      <c r="I48" s="59">
        <f>D48*G48</f>
        <v>0</v>
      </c>
      <c r="K48" s="27"/>
    </row>
    <row r="49" spans="2:11" x14ac:dyDescent="0.25">
      <c r="B49" s="90">
        <v>3</v>
      </c>
      <c r="C49" s="119" t="s">
        <v>86</v>
      </c>
      <c r="D49" s="119"/>
      <c r="E49" s="119"/>
      <c r="F49" s="119"/>
      <c r="G49" s="119"/>
      <c r="H49" s="119"/>
      <c r="I49" s="120"/>
      <c r="K49" s="27"/>
    </row>
    <row r="50" spans="2:11" x14ac:dyDescent="0.25">
      <c r="B50" s="90"/>
      <c r="C50" s="53" t="s">
        <v>82</v>
      </c>
      <c r="D50" s="54">
        <v>17776</v>
      </c>
      <c r="E50" s="34" t="s">
        <v>84</v>
      </c>
      <c r="F50" s="58"/>
      <c r="G50" s="58"/>
      <c r="H50" s="50">
        <f>D50*F50</f>
        <v>0</v>
      </c>
      <c r="I50" s="59">
        <f>D50*G50</f>
        <v>0</v>
      </c>
      <c r="K50" s="27"/>
    </row>
    <row r="51" spans="2:11" ht="25.5" x14ac:dyDescent="0.25">
      <c r="B51" s="90"/>
      <c r="C51" s="53" t="s">
        <v>83</v>
      </c>
      <c r="D51" s="54">
        <v>1325</v>
      </c>
      <c r="E51" s="34" t="s">
        <v>84</v>
      </c>
      <c r="F51" s="58"/>
      <c r="G51" s="58"/>
      <c r="H51" s="50">
        <f>D51*F51</f>
        <v>0</v>
      </c>
      <c r="I51" s="59">
        <f>D51*G51</f>
        <v>0</v>
      </c>
      <c r="K51" s="27"/>
    </row>
    <row r="52" spans="2:11" x14ac:dyDescent="0.25">
      <c r="B52" s="90">
        <v>4</v>
      </c>
      <c r="C52" s="119" t="s">
        <v>87</v>
      </c>
      <c r="D52" s="119"/>
      <c r="E52" s="119"/>
      <c r="F52" s="119"/>
      <c r="G52" s="119"/>
      <c r="H52" s="119"/>
      <c r="I52" s="120"/>
      <c r="K52" s="27"/>
    </row>
    <row r="53" spans="2:11" x14ac:dyDescent="0.25">
      <c r="B53" s="90"/>
      <c r="C53" s="53" t="s">
        <v>82</v>
      </c>
      <c r="D53" s="54">
        <v>9400</v>
      </c>
      <c r="E53" s="34" t="s">
        <v>84</v>
      </c>
      <c r="F53" s="58"/>
      <c r="G53" s="58"/>
      <c r="H53" s="50">
        <f>D53*F53</f>
        <v>0</v>
      </c>
      <c r="I53" s="59">
        <f>D53*G53</f>
        <v>0</v>
      </c>
      <c r="K53" s="27"/>
    </row>
    <row r="54" spans="2:11" ht="25.5" x14ac:dyDescent="0.25">
      <c r="B54" s="90"/>
      <c r="C54" s="53" t="s">
        <v>83</v>
      </c>
      <c r="D54" s="55">
        <v>600</v>
      </c>
      <c r="E54" s="34" t="s">
        <v>84</v>
      </c>
      <c r="F54" s="58"/>
      <c r="G54" s="58"/>
      <c r="H54" s="50">
        <f>D54*F54</f>
        <v>0</v>
      </c>
      <c r="I54" s="59">
        <f>D54*G54</f>
        <v>0</v>
      </c>
      <c r="K54" s="27"/>
    </row>
    <row r="55" spans="2:11" x14ac:dyDescent="0.25">
      <c r="B55" s="90">
        <v>5</v>
      </c>
      <c r="C55" s="119" t="s">
        <v>88</v>
      </c>
      <c r="D55" s="119"/>
      <c r="E55" s="119"/>
      <c r="F55" s="119"/>
      <c r="G55" s="119"/>
      <c r="H55" s="119"/>
      <c r="I55" s="120"/>
      <c r="K55" s="27"/>
    </row>
    <row r="56" spans="2:11" x14ac:dyDescent="0.25">
      <c r="B56" s="90"/>
      <c r="C56" s="53" t="s">
        <v>82</v>
      </c>
      <c r="D56" s="54">
        <v>42960</v>
      </c>
      <c r="E56" s="34" t="s">
        <v>84</v>
      </c>
      <c r="F56" s="58"/>
      <c r="G56" s="58"/>
      <c r="H56" s="50">
        <f>D56*F56</f>
        <v>0</v>
      </c>
      <c r="I56" s="59">
        <f>D56*G56</f>
        <v>0</v>
      </c>
      <c r="K56" s="27"/>
    </row>
    <row r="57" spans="2:11" ht="25.5" x14ac:dyDescent="0.25">
      <c r="B57" s="90"/>
      <c r="C57" s="53" t="s">
        <v>83</v>
      </c>
      <c r="D57" s="54">
        <v>9500</v>
      </c>
      <c r="E57" s="34" t="s">
        <v>84</v>
      </c>
      <c r="F57" s="58"/>
      <c r="G57" s="58"/>
      <c r="H57" s="50">
        <f>D57*F57</f>
        <v>0</v>
      </c>
      <c r="I57" s="59">
        <f>D57*G57</f>
        <v>0</v>
      </c>
      <c r="K57" s="27"/>
    </row>
    <row r="58" spans="2:11" ht="21.75" customHeight="1" x14ac:dyDescent="0.25">
      <c r="B58" s="75" t="s">
        <v>110</v>
      </c>
      <c r="C58" s="76"/>
      <c r="D58" s="51">
        <f>D47+D48+D50+D51+D53+D54+D56+D57</f>
        <v>90536</v>
      </c>
      <c r="E58" s="34" t="s">
        <v>84</v>
      </c>
      <c r="F58" s="77" t="s">
        <v>102</v>
      </c>
      <c r="G58" s="77"/>
      <c r="H58" s="60">
        <f>H45+H47+H48+H50+H51+H53+H54+H56+H57</f>
        <v>0</v>
      </c>
      <c r="I58" s="61">
        <f>I45+I47+I48+I50+I51+I53+I54+I56+I57</f>
        <v>0</v>
      </c>
      <c r="K58" s="27"/>
    </row>
    <row r="59" spans="2:11" x14ac:dyDescent="0.25">
      <c r="B59" s="80"/>
      <c r="C59" s="81"/>
      <c r="D59" s="81"/>
      <c r="E59" s="81"/>
      <c r="F59" s="81"/>
      <c r="G59" s="81"/>
      <c r="H59" s="81"/>
      <c r="I59" s="82"/>
      <c r="K59" s="27"/>
    </row>
    <row r="60" spans="2:11" ht="29.25" customHeight="1" thickBot="1" x14ac:dyDescent="0.3">
      <c r="B60" s="78" t="s">
        <v>103</v>
      </c>
      <c r="C60" s="79"/>
      <c r="D60" s="79"/>
      <c r="E60" s="79"/>
      <c r="F60" s="79"/>
      <c r="G60" s="79"/>
      <c r="H60" s="62">
        <f>H41+H58</f>
        <v>0</v>
      </c>
      <c r="I60" s="63">
        <f>I41+I58</f>
        <v>0</v>
      </c>
      <c r="K60" s="27"/>
    </row>
    <row r="61" spans="2:11" x14ac:dyDescent="0.25">
      <c r="B61" s="35"/>
      <c r="C61" s="36"/>
      <c r="D61" s="38"/>
      <c r="E61" s="37"/>
      <c r="F61" s="37"/>
      <c r="G61" s="37"/>
      <c r="H61" s="37"/>
      <c r="I61" s="37"/>
      <c r="K61" s="27"/>
    </row>
    <row r="62" spans="2:11" x14ac:dyDescent="0.25">
      <c r="B62" s="83" t="s">
        <v>20</v>
      </c>
      <c r="C62" s="83"/>
      <c r="D62" s="83"/>
      <c r="E62" s="83"/>
      <c r="F62" s="83"/>
      <c r="G62" s="83"/>
      <c r="H62" s="83"/>
      <c r="I62" s="83"/>
    </row>
    <row r="63" spans="2:11" x14ac:dyDescent="0.25">
      <c r="B63" s="83" t="s">
        <v>49</v>
      </c>
      <c r="C63" s="83"/>
      <c r="D63" s="83"/>
      <c r="E63" s="83"/>
      <c r="F63" s="83"/>
      <c r="G63" s="83"/>
      <c r="H63" s="83"/>
      <c r="I63" s="83"/>
    </row>
    <row r="64" spans="2:11" x14ac:dyDescent="0.25">
      <c r="B64" s="9"/>
      <c r="C64" s="9"/>
      <c r="D64" s="9"/>
      <c r="E64" s="9"/>
      <c r="F64" s="9"/>
      <c r="G64" s="9"/>
      <c r="H64" s="9"/>
      <c r="I64" s="9"/>
    </row>
    <row r="65" spans="2:9" x14ac:dyDescent="0.25">
      <c r="B65" s="9"/>
      <c r="C65" s="9"/>
      <c r="D65" s="9"/>
      <c r="E65" s="9"/>
      <c r="F65" s="9"/>
      <c r="G65" s="9"/>
      <c r="H65" s="9"/>
      <c r="I65" s="9"/>
    </row>
    <row r="66" spans="2:9" x14ac:dyDescent="0.25">
      <c r="C66" s="2"/>
      <c r="D66" s="2"/>
      <c r="E66" s="2"/>
      <c r="F66" s="2"/>
      <c r="G66" s="2"/>
      <c r="H66" s="2"/>
      <c r="I66" s="2"/>
    </row>
    <row r="67" spans="2:9" x14ac:dyDescent="0.25">
      <c r="C67" s="2"/>
      <c r="D67" s="2"/>
      <c r="E67" s="2"/>
      <c r="F67" s="2"/>
      <c r="G67" s="23" t="s">
        <v>50</v>
      </c>
      <c r="H67" s="21"/>
      <c r="I67" s="2"/>
    </row>
    <row r="68" spans="2:9" x14ac:dyDescent="0.25">
      <c r="C68" s="2"/>
      <c r="D68" s="2"/>
      <c r="E68" s="2"/>
      <c r="F68" s="2"/>
      <c r="G68" s="24" t="s">
        <v>51</v>
      </c>
      <c r="H68" s="2"/>
      <c r="I68" s="2"/>
    </row>
    <row r="69" spans="2:9" x14ac:dyDescent="0.25">
      <c r="G69" s="25" t="s">
        <v>52</v>
      </c>
    </row>
  </sheetData>
  <mergeCells count="72">
    <mergeCell ref="K5:K6"/>
    <mergeCell ref="F12:I12"/>
    <mergeCell ref="F13:I13"/>
    <mergeCell ref="F14:I14"/>
    <mergeCell ref="K16:K17"/>
    <mergeCell ref="F15:I15"/>
    <mergeCell ref="C8:E8"/>
    <mergeCell ref="F8:I8"/>
    <mergeCell ref="C12:E12"/>
    <mergeCell ref="C13:E13"/>
    <mergeCell ref="C14:E14"/>
    <mergeCell ref="C10:E10"/>
    <mergeCell ref="F10:I10"/>
    <mergeCell ref="F11:I11"/>
    <mergeCell ref="C11:E11"/>
    <mergeCell ref="H1:I1"/>
    <mergeCell ref="B3:I3"/>
    <mergeCell ref="B26:I26"/>
    <mergeCell ref="C5:E5"/>
    <mergeCell ref="F5:I5"/>
    <mergeCell ref="F22:I22"/>
    <mergeCell ref="C6:E6"/>
    <mergeCell ref="C7:E7"/>
    <mergeCell ref="F6:I6"/>
    <mergeCell ref="F7:I7"/>
    <mergeCell ref="F18:I18"/>
    <mergeCell ref="F16:I16"/>
    <mergeCell ref="C9:E9"/>
    <mergeCell ref="F9:I9"/>
    <mergeCell ref="F20:I20"/>
    <mergeCell ref="C15:E15"/>
    <mergeCell ref="C16:E16"/>
    <mergeCell ref="F17:I17"/>
    <mergeCell ref="C24:E24"/>
    <mergeCell ref="F24:I24"/>
    <mergeCell ref="C18:E18"/>
    <mergeCell ref="C19:E19"/>
    <mergeCell ref="C20:C22"/>
    <mergeCell ref="D21:E21"/>
    <mergeCell ref="D22:E22"/>
    <mergeCell ref="F21:I21"/>
    <mergeCell ref="C23:E23"/>
    <mergeCell ref="F23:I23"/>
    <mergeCell ref="B63:I63"/>
    <mergeCell ref="B62:I62"/>
    <mergeCell ref="D20:E20"/>
    <mergeCell ref="F19:I19"/>
    <mergeCell ref="C17:E17"/>
    <mergeCell ref="C29:I29"/>
    <mergeCell ref="B29:B31"/>
    <mergeCell ref="B32:B34"/>
    <mergeCell ref="C32:I32"/>
    <mergeCell ref="B35:B37"/>
    <mergeCell ref="C35:I35"/>
    <mergeCell ref="B38:B40"/>
    <mergeCell ref="C38:I38"/>
    <mergeCell ref="B43:I43"/>
    <mergeCell ref="B46:B48"/>
    <mergeCell ref="C46:I46"/>
    <mergeCell ref="B41:C41"/>
    <mergeCell ref="F41:G41"/>
    <mergeCell ref="B58:C58"/>
    <mergeCell ref="F58:G58"/>
    <mergeCell ref="B60:G60"/>
    <mergeCell ref="B59:I59"/>
    <mergeCell ref="B42:I42"/>
    <mergeCell ref="B49:B51"/>
    <mergeCell ref="C49:I49"/>
    <mergeCell ref="B52:B54"/>
    <mergeCell ref="C52:I52"/>
    <mergeCell ref="B55:B57"/>
    <mergeCell ref="C55:I55"/>
  </mergeCells>
  <dataValidations count="4">
    <dataValidation type="list" allowBlank="1" showInputMessage="1" showErrorMessage="1" sqref="F24:I24 F19:I19" xr:uid="{2E29522D-6B01-4C74-B30D-9A6755FBA35E}">
      <formula1>"да, нет"</formula1>
    </dataValidation>
    <dataValidation type="list" allowBlank="1" showInputMessage="1" showErrorMessage="1" sqref="F17:I17" xr:uid="{F4F3E871-5540-4319-ADEC-EFE4335EE955}">
      <formula1>"Поставщика, Заказчика"</formula1>
    </dataValidation>
    <dataValidation type="list" allowBlank="1" showInputMessage="1" showErrorMessage="1" sqref="F15:I15" xr:uid="{B5D02E70-800A-4351-8E1F-C91F61D2ADB0}">
      <formula1>"иждивением подрядчика\лично исполнителем, другим(-и) лицом(-ами): субподрядчиками\субисполнителями"</formula1>
    </dataValidation>
    <dataValidation type="list" allowBlank="1" showInputMessage="1" showErrorMessage="1" sqref="F16:I16" xr:uid="{7A20C258-38F8-4566-BF22-57D777F8AE16}">
      <formula1>"перепродавец, производитель"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Извещение</vt:lpstr>
      <vt:lpstr>Прил. № 1. КП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2023-03-17T12:34:47Z</dcterms:modified>
</cp:coreProperties>
</file>