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1071. Санузлы\"/>
    </mc:Choice>
  </mc:AlternateContent>
  <xr:revisionPtr revIDLastSave="0" documentId="13_ncr:1_{1264E05D-0065-4099-91F2-5A684E02BD8A}" xr6:coauthVersionLast="36" xr6:coauthVersionMax="36" xr10:uidLastSave="{00000000-0000-0000-0000-000000000000}"/>
  <bookViews>
    <workbookView minimized="1" xWindow="0" yWindow="0" windowWidth="28800" windowHeight="12228" tabRatio="500" xr2:uid="{00000000-000D-0000-FFFF-FFFF00000000}"/>
  </bookViews>
  <sheets>
    <sheet name="Смета" sheetId="4" r:id="rId1"/>
  </sheets>
  <definedNames>
    <definedName name="AddAddres" localSheetId="0">Смета!#REF!</definedName>
    <definedName name="AddresObjekta" localSheetId="0">Смета!#REF!</definedName>
    <definedName name="ColIdRow" localSheetId="0">Смета!#REF!</definedName>
    <definedName name="ColTypeRow" localSheetId="0">Смета!#REF!</definedName>
    <definedName name="DataDogovora" localSheetId="0">Смета!#REF!</definedName>
    <definedName name="DataDopSogl" localSheetId="0">Смета!#REF!</definedName>
    <definedName name="DataPodpisiEstimate" localSheetId="0">Смета!#REF!</definedName>
    <definedName name="DocumentType" localSheetId="0">Смета!#REF!</definedName>
    <definedName name="FormatEstimate" localSheetId="0">Смета!#REF!</definedName>
    <definedName name="IdDocument" localSheetId="0">Смета!#REF!</definedName>
    <definedName name="IdPodrjadschika" localSheetId="0">Смета!#REF!</definedName>
    <definedName name="IdReplacedEstimate" localSheetId="0">Смета!#REF!</definedName>
    <definedName name="IdZakazschika" localSheetId="0">Смета!#REF!</definedName>
    <definedName name="ItogoPoRazdelam" localSheetId="0">Смета!$F$308</definedName>
    <definedName name="ItogoStoimostMaterialov" localSheetId="0">Смета!#REF!</definedName>
    <definedName name="ItogoStoimostRabot" localSheetId="0">Смета!#REF!</definedName>
    <definedName name="LabelDataPodpisiPodrjadschika" localSheetId="0">Смета!#REF!</definedName>
    <definedName name="LabelDataPodpisiZakazschika" localSheetId="0">Смета!#REF!</definedName>
    <definedName name="LabelEstimate" localSheetId="0">Смета!#REF!</definedName>
    <definedName name="LabelItogoPoSmete" localSheetId="0">Смета!#REF!</definedName>
    <definedName name="LabelItogoStMater" localSheetId="0">Смета!#REF!</definedName>
    <definedName name="LabelItogoStRabot" localSheetId="0">Смета!#REF!</definedName>
    <definedName name="LabelKDogovoru" localSheetId="0">Смета!#REF!</definedName>
    <definedName name="LabelNaimenovanie" localSheetId="0">Смета!#REF!</definedName>
    <definedName name="LabelPodpisPodrjadschika" localSheetId="0">Смета!#REF!</definedName>
    <definedName name="LabelPodpisZakazschika" localSheetId="0">Смета!#REF!</definedName>
    <definedName name="LabelPodrjadschik" localSheetId="0">Смета!#REF!</definedName>
    <definedName name="LabelPrilogenie" localSheetId="0">Смета!#REF!</definedName>
    <definedName name="LabelUrovenPrice" localSheetId="0">Смета!#REF!</definedName>
    <definedName name="LabelZakazschik" localSheetId="0">Смета!#REF!</definedName>
    <definedName name="LastRowEstimate" localSheetId="0">Смета!#REF!</definedName>
    <definedName name="MaterialsPlusLimZatr" localSheetId="0">Смета!#REF!</definedName>
    <definedName name="NaimenovanieRabot" localSheetId="0">Смета!#REF!</definedName>
    <definedName name="NameObjekt" localSheetId="0">Смета!#REF!</definedName>
    <definedName name="NamePodrjadschika" localSheetId="0">Смета!#REF!</definedName>
    <definedName name="NameZakazschika" localSheetId="0">Смета!#REF!</definedName>
    <definedName name="NumDogovora" localSheetId="0">Смета!#REF!</definedName>
    <definedName name="NumDopSogl" localSheetId="0">Смета!#REF!</definedName>
    <definedName name="NumEstimate" localSheetId="0">Смета!#REF!</definedName>
    <definedName name="NumPril" localSheetId="0">Смета!#REF!</definedName>
    <definedName name="PorNumDok" localSheetId="0">Смета!#REF!</definedName>
    <definedName name="PredstavlenieNDS" localSheetId="0">Смета!#REF!</definedName>
    <definedName name="PrintSostProv" localSheetId="0">Смета!#REF!</definedName>
    <definedName name="ProgrammVersion" localSheetId="0">Смета!#REF!</definedName>
    <definedName name="StavkaNDS" localSheetId="0">Смета!#REF!</definedName>
    <definedName name="SummaNDS" localSheetId="0">Смета!#REF!</definedName>
    <definedName name="TypeEstimate" localSheetId="0">Смета!#REF!</definedName>
    <definedName name="TypeEstToDogOrDopSogl" localSheetId="0">Смета!#REF!</definedName>
    <definedName name="VsegoPoSmete" localSheetId="0">Смета!#REF!</definedName>
    <definedName name="_xlnm.Print_Titles" localSheetId="0">Смета!#REF!</definedName>
    <definedName name="_xlnm.Print_Area" localSheetId="0">Смета!$A$5:$F$308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8" i="4" l="1"/>
  <c r="F306" i="4" l="1"/>
  <c r="F305" i="4"/>
  <c r="F304" i="4"/>
  <c r="F303" i="4"/>
  <c r="F302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7" i="4"/>
  <c r="F299" i="4" l="1"/>
  <c r="F149" i="4"/>
  <c r="F233" i="4"/>
  <c r="F307" i="4"/>
  <c r="F8" i="4"/>
  <c r="F194" i="4"/>
  <c r="F35" i="4"/>
</calcChain>
</file>

<file path=xl/sharedStrings.xml><?xml version="1.0" encoding="utf-8"?>
<sst xmlns="http://schemas.openxmlformats.org/spreadsheetml/2006/main" count="1569" uniqueCount="655">
  <si>
    <t>№ п/п</t>
  </si>
  <si>
    <t>Наименование работ, материалов, затрат</t>
  </si>
  <si>
    <t>Кол-во</t>
  </si>
  <si>
    <t>Раздел: Полы</t>
  </si>
  <si>
    <t>razd</t>
  </si>
  <si>
    <t>1</t>
  </si>
  <si>
    <t>Демонтаж керамогранитной или керамической плитки пола с зачисткой клея</t>
  </si>
  <si>
    <t>м2</t>
  </si>
  <si>
    <t>pr</t>
  </si>
  <si>
    <t>cfff1464-4cee-4b14-9c09-d0432b97d7ac</t>
  </si>
  <si>
    <t>a1ecf6fa-7445-4e0f-be3f-392b0fe767eb</t>
  </si>
  <si>
    <t>1,1</t>
  </si>
  <si>
    <t>Зубило плоское SDS-plus 40х250 мм</t>
  </si>
  <si>
    <t>шт</t>
  </si>
  <si>
    <t>mat</t>
  </si>
  <si>
    <t>77761810-349e-4f41-a16e-0b77635eedff</t>
  </si>
  <si>
    <t>b3914cd3-d0e6-4f6a-b7ee-e498ab37961a</t>
  </si>
  <si>
    <t>2</t>
  </si>
  <si>
    <t>Огрунтовка пола грунтовкой глубокого проникновения</t>
  </si>
  <si>
    <t>09c7ed90-ffa0-47c8-b155-cbcd4f33f342</t>
  </si>
  <si>
    <t>ce14512f-1904-4395-880b-f7d0361511ae</t>
  </si>
  <si>
    <t>2,1</t>
  </si>
  <si>
    <t>Грунтовка акриловая универсальная, 10л</t>
  </si>
  <si>
    <t>bb24d37f-418c-4dc7-be3d-d8cf3838564e</t>
  </si>
  <si>
    <t>4ed97ce4-209c-4ad5-8962-42e2fa8a142e</t>
  </si>
  <si>
    <t>2,2</t>
  </si>
  <si>
    <t>Валик шириной 250 мм, с рукояткой</t>
  </si>
  <si>
    <t>a1efd578-0872-47bc-b3cd-5e4438afac69</t>
  </si>
  <si>
    <t>2,3</t>
  </si>
  <si>
    <t>Стержень телескопический 1,15 - 3 м</t>
  </si>
  <si>
    <t>56fc9e39-2428-416f-bdcf-47fff17f9663</t>
  </si>
  <si>
    <t>3</t>
  </si>
  <si>
    <t>d9cada05-bce6-42d2-b3ce-95bbb7447f07</t>
  </si>
  <si>
    <t>3,1</t>
  </si>
  <si>
    <t>Наливной пол Основит Pro 20 кг</t>
  </si>
  <si>
    <t>меш</t>
  </si>
  <si>
    <t>69603d27-9f5b-47f0-9459-30c83f1bd451</t>
  </si>
  <si>
    <t>f16ea6f3-a8ac-4204-8dde-875160cf7c2f</t>
  </si>
  <si>
    <t>3,2</t>
  </si>
  <si>
    <t>Контейнер круглый 45 л (пластиковый)</t>
  </si>
  <si>
    <t>4f5e9f09-febc-496d-bf68-22a6970718c9</t>
  </si>
  <si>
    <t>3,3</t>
  </si>
  <si>
    <t>Миксер-насадка (венчик) для строительных растворов</t>
  </si>
  <si>
    <t>b88f1df2-fc73-4aeb-b4d9-6b57d732a6bf</t>
  </si>
  <si>
    <t>3,4</t>
  </si>
  <si>
    <t>Валик игольчатый Decor Макси для наливных полов 400 мм</t>
  </si>
  <si>
    <t>8ca4394e-d997-40eb-a7d2-e0e6bad9d0a0</t>
  </si>
  <si>
    <t>4</t>
  </si>
  <si>
    <t>4,1</t>
  </si>
  <si>
    <t>5</t>
  </si>
  <si>
    <t>f40ce521-a243-4766-a9ae-76327ec4b845</t>
  </si>
  <si>
    <t>aa1dc94f-394d-4c1c-87d0-afa2ad471982</t>
  </si>
  <si>
    <t>5,1</t>
  </si>
  <si>
    <t>1016ceef-73e7-4a47-a15b-127e41b05ec6</t>
  </si>
  <si>
    <t>3be51282-2691-4d25-b418-d9d690ec4dcc</t>
  </si>
  <si>
    <t>5,2</t>
  </si>
  <si>
    <t>Плиточный клей Стандарт Основит Pro 25кг</t>
  </si>
  <si>
    <t>c0ec7d3b-402a-424e-90d0-e62ec30db2f2</t>
  </si>
  <si>
    <t>32b0d8e2-05cb-444f-b478-3c3da7e2e92d</t>
  </si>
  <si>
    <t>5,3</t>
  </si>
  <si>
    <t>упак</t>
  </si>
  <si>
    <t>5,4</t>
  </si>
  <si>
    <t>Затирка для плитки CERESIT CE 33, 2кг</t>
  </si>
  <si>
    <t>233db3be-a006-4e9b-b8de-834058104bf1</t>
  </si>
  <si>
    <t>850e8ec5-6f36-43b5-8ded-c8610748773a</t>
  </si>
  <si>
    <t>5,5</t>
  </si>
  <si>
    <t>Губка 165х110х60мм</t>
  </si>
  <si>
    <t>a29fe542-3a2d-4f23-80fb-4f1f76dab670</t>
  </si>
  <si>
    <t>5,6</t>
  </si>
  <si>
    <t>Полотно вафельное (полотенце), 40x80см</t>
  </si>
  <si>
    <t>db84b70b-a110-446a-a786-96630ffb3986</t>
  </si>
  <si>
    <t>2235c96f-58cf-48e2-b562-ea738b75853e</t>
  </si>
  <si>
    <t>5,7</t>
  </si>
  <si>
    <t>Диск алмазный универсальный Norton Universal с сегментированной кромкой 125x22.2 мм</t>
  </si>
  <si>
    <t>465c7ce3-d7e8-4dd3-89fa-cd4bc8e8add1</t>
  </si>
  <si>
    <t>f2d7632f-b048-477e-9354-c57a7e3ed84b</t>
  </si>
  <si>
    <t>irazd</t>
  </si>
  <si>
    <t>Раздел: Стены</t>
  </si>
  <si>
    <t>Демонтаж керамической плитки стен</t>
  </si>
  <si>
    <t>0e58ad8a-a7dd-4e00-a08c-06057697d85b</t>
  </si>
  <si>
    <t>a68a71fd-9061-4094-8e60-d06bc5724a2d</t>
  </si>
  <si>
    <t>Демонтаж внутренних одностворчатых деревянных дверных блоков распашных</t>
  </si>
  <si>
    <t>808772be-4494-4a04-a558-f5bf5fc415b7</t>
  </si>
  <si>
    <t>Демонтаж входных деревянных дверных блоков распашных</t>
  </si>
  <si>
    <t>Демонтаж перегородок из ГКЛ (ГВЛ), смонтированных по металлическому или деревянному каркасу</t>
  </si>
  <si>
    <t>5e5e3911-12b3-4d91-8ba0-2d105a6df6fc</t>
  </si>
  <si>
    <t>Диск отрезной по древесине, пластику, ГКЛ, меди (универсальный) 125х22х1 мм</t>
  </si>
  <si>
    <t>1f03286c-3f72-4dcd-bf8f-ff777723d173</t>
  </si>
  <si>
    <t>fdb1fcc1-2185-459d-8391-dcc16830fe0d</t>
  </si>
  <si>
    <t>Ножовка по гипсокартону</t>
  </si>
  <si>
    <t>ce08049a-391d-41b0-bd5c-3bbc1bf8fa9f</t>
  </si>
  <si>
    <t>6</t>
  </si>
  <si>
    <t>Демонтаж зеркал 1300х2300мм</t>
  </si>
  <si>
    <t>7</t>
  </si>
  <si>
    <t>Демонтаж столешниц из искусственного камня</t>
  </si>
  <si>
    <t>8</t>
  </si>
  <si>
    <t>Монтаж перегородок из ГКЛВ по системе "КНАУФ" (С 112), по одинарному металлическому каркасу, с обшивкой в два слоя с каждой стороны, со звукоизоляцией, глухих, толщиной 125мм</t>
  </si>
  <si>
    <t>c3c25253-568a-4337-b040-bb064b622035</t>
  </si>
  <si>
    <t>02498d83-b47a-4a05-ae34-f87a0f7716f4</t>
  </si>
  <si>
    <t>8,1</t>
  </si>
  <si>
    <t>ГКЛВ, 2500х1200х12,5мм, 3м2</t>
  </si>
  <si>
    <t>0ba59db1-9c20-4a3e-a9e4-279dca8cdca5</t>
  </si>
  <si>
    <t>440f785f-fed3-4525-a8e3-882239af5082</t>
  </si>
  <si>
    <t>8,2</t>
  </si>
  <si>
    <t>Профиль ПН-4  75х40, 3м</t>
  </si>
  <si>
    <t>318f248d-0f76-443c-b287-b42a37671671</t>
  </si>
  <si>
    <t>667286d2-cdd1-412f-b4b3-67cac85c96c1</t>
  </si>
  <si>
    <t>8,3</t>
  </si>
  <si>
    <t>Профиль ПС-4 75х50, 3м, 0,5мм</t>
  </si>
  <si>
    <t>604767fb-6852-4068-b444-5091f14cf8eb</t>
  </si>
  <si>
    <t>49cd28aa-5fc8-4027-83c9-9b423bc803da</t>
  </si>
  <si>
    <t>8,4</t>
  </si>
  <si>
    <t>Шумоизоляция Knauf АкустиКнауф Плита 50х610х1000мм 12 кв.м</t>
  </si>
  <si>
    <t>402a0f3f-927e-4bbf-a774-f8fcc9697dbf</t>
  </si>
  <si>
    <t>c4a871a5-c813-4a94-9975-fc03e8a8bac6</t>
  </si>
  <si>
    <t>Саморез металл-металл 16х4,2 мм с пресс-шайбой ("клоп") с буром, 1000 шт./уп</t>
  </si>
  <si>
    <t>642b6c21-4914-4a79-bec8-d0980dbfdcab</t>
  </si>
  <si>
    <t>0deaaf82-d66d-4a8c-b592-e2c59095b52c</t>
  </si>
  <si>
    <t>Саморез ГКЛ-металл, 3,5х25мм, фосфат (1000шт)</t>
  </si>
  <si>
    <t>5060db15-0eca-43a7-a6c0-b42135eebf4b</t>
  </si>
  <si>
    <t>Саморез ГКЛ-металл, 3,5х35мм, фосфат (1000шт)</t>
  </si>
  <si>
    <t>dca200b2-78fd-403f-b78a-7aeeee0cc850</t>
  </si>
  <si>
    <t>Дюбель-гвоздь 6х40мм (200шт)</t>
  </si>
  <si>
    <t>a5564f0d-48a7-4ccb-987b-0b7ce7673714</t>
  </si>
  <si>
    <t>6bbc7155-6ebf-4a22-9ba5-564a3a489d6f</t>
  </si>
  <si>
    <t>Лента уплотнительная Дихтунгсбанд 70мм*30м, КНАУФ</t>
  </si>
  <si>
    <t>ee9bc143-63c8-4ce5-850c-be07e9c68e39</t>
  </si>
  <si>
    <t>221e9365-1368-4db2-9b06-409d58f83505</t>
  </si>
  <si>
    <t>Бур SDS-plus 6х100х160 мм</t>
  </si>
  <si>
    <t>bdb4efde-ac5b-495a-8131-864a9e3b00f3</t>
  </si>
  <si>
    <t>Диск отрезной по металлу 125х22х1 мм</t>
  </si>
  <si>
    <t>a2b060f0-e337-4b54-bcec-84d1a5e51963</t>
  </si>
  <si>
    <t>9</t>
  </si>
  <si>
    <t>Добавляется на устройство дверных проёмов в перегородках из ГКЛ общей толщиной 125мм</t>
  </si>
  <si>
    <t>599803a1-92bd-4559-b9e0-497e2d9fed26</t>
  </si>
  <si>
    <t>9,1</t>
  </si>
  <si>
    <t>Профиль ПН-4 75х40, 3м, Кнауф</t>
  </si>
  <si>
    <t>374da9f0-86ca-4e39-b7bc-a6f4b66e2f50</t>
  </si>
  <si>
    <t>9,2</t>
  </si>
  <si>
    <t>Профиль ПС-4 75х50, 3м, Кнауф</t>
  </si>
  <si>
    <t>f059e58d-9e83-4a0c-8206-68d0b8cee012</t>
  </si>
  <si>
    <t>9,3</t>
  </si>
  <si>
    <t>Брусок строганый камерной сушки 40х50х3000</t>
  </si>
  <si>
    <t>5af00068-91bd-42c4-b6ce-ef575c68da6c</t>
  </si>
  <si>
    <t>b8d631db-83b7-4217-b77a-f401a4782ebe</t>
  </si>
  <si>
    <t>10</t>
  </si>
  <si>
    <t>56daac58-7ae2-4b77-8b79-10b021908d5a</t>
  </si>
  <si>
    <t>10,1</t>
  </si>
  <si>
    <t>10,2</t>
  </si>
  <si>
    <t>Профиль ПП 60х27, 3м, Кнауф</t>
  </si>
  <si>
    <t>19da28df-d340-464c-bb9f-8f9593f418b0</t>
  </si>
  <si>
    <t>c05aaf19-47c5-4e44-9fa0-537052ec8c19</t>
  </si>
  <si>
    <t>10,3</t>
  </si>
  <si>
    <t>Профиль ПН 27х28, 3м, Кнауф</t>
  </si>
  <si>
    <t>acddb554-1bb8-4722-b408-9a5e66473406</t>
  </si>
  <si>
    <t>10,4</t>
  </si>
  <si>
    <t>Соединитель одноуровневый, для ПП-профилей,  КНАУФ</t>
  </si>
  <si>
    <t>d787ac01-7ca2-4c05-99b5-ccf165fd4c04</t>
  </si>
  <si>
    <t>3aec3256-5018-4c54-b7d6-0f0edcc97dd5</t>
  </si>
  <si>
    <t>10,5</t>
  </si>
  <si>
    <t>Подвес прямой для ПП профиля, КНАУФ</t>
  </si>
  <si>
    <t>f32f2ab6-7254-4adc-8ed7-e1f16ee19bf4</t>
  </si>
  <si>
    <t>10,6</t>
  </si>
  <si>
    <t>Саморез металл-металл (острый) КЛОП 3,5х9,5мм, фосфат (1000шт)</t>
  </si>
  <si>
    <t>bb995156-af7f-493d-8e9a-3a6345f2e67f</t>
  </si>
  <si>
    <t>10,7</t>
  </si>
  <si>
    <t>10,8</t>
  </si>
  <si>
    <t>10,9</t>
  </si>
  <si>
    <t>10,10</t>
  </si>
  <si>
    <t>10,11</t>
  </si>
  <si>
    <t>11</t>
  </si>
  <si>
    <t>Грунтовка стен бетоноконтактом</t>
  </si>
  <si>
    <t>3c80dab9-dde4-4494-9119-32de665ac357</t>
  </si>
  <si>
    <t>0a7e8008-6823-44e6-b718-d6868f1a2994</t>
  </si>
  <si>
    <t>11,1</t>
  </si>
  <si>
    <t>Бетонконтакт Unis Profi 20 кг</t>
  </si>
  <si>
    <t>2d12fc45-6fc9-4dcb-b47a-e28a7149f7e2</t>
  </si>
  <si>
    <t>11,2</t>
  </si>
  <si>
    <t>11,3</t>
  </si>
  <si>
    <t>Кисть плоская шириной 50 мм</t>
  </si>
  <si>
    <t>e29bf406-6844-43b3-b087-c021ab12ec2e</t>
  </si>
  <si>
    <t>12</t>
  </si>
  <si>
    <t>Штукатурка стен составом "Ротбанд" (под правило) по маякам</t>
  </si>
  <si>
    <t>f1a495d9-7c19-4d10-9ab9-91f05d8dd587</t>
  </si>
  <si>
    <t>18b80d10-4196-48ab-876a-9c82bd2d0f7f</t>
  </si>
  <si>
    <t>12,1</t>
  </si>
  <si>
    <t>Штукатурка гипсовая Knauf Ротбанд 30 кг</t>
  </si>
  <si>
    <t>049ab223-484b-45f1-b642-6cb0f085171d</t>
  </si>
  <si>
    <t>a319cc49-966c-459d-b43b-f3889ca03d9a</t>
  </si>
  <si>
    <t>12,2</t>
  </si>
  <si>
    <t>Профиль маячковый КМ Эксперт 6 мм 3 м 0,60 мм оцинкованный</t>
  </si>
  <si>
    <t>2f38d4f4-a348-4802-9ea9-264c608f5bc3</t>
  </si>
  <si>
    <t>65f54774-ad1a-4e3e-a7c5-00bb89b3c670</t>
  </si>
  <si>
    <t>12,3</t>
  </si>
  <si>
    <t>Шпатель шириной 150мм</t>
  </si>
  <si>
    <t>800269fa-2e35-48a7-946b-5d05871ce12d</t>
  </si>
  <si>
    <t>Шпатель шириной 100мм</t>
  </si>
  <si>
    <t>ed042cfe-6957-4724-a61c-5e823497265f</t>
  </si>
  <si>
    <t>Емкость строительная полипропилен цвет черный 45 л</t>
  </si>
  <si>
    <t>13</t>
  </si>
  <si>
    <t>13,1</t>
  </si>
  <si>
    <t>13,2</t>
  </si>
  <si>
    <t>13,3</t>
  </si>
  <si>
    <t>14</t>
  </si>
  <si>
    <t>ee6f50d3-d1b6-4258-8a2e-ebdccc6b58e3</t>
  </si>
  <si>
    <t>b4b000e1-1138-4046-9d9f-5f05538944ba</t>
  </si>
  <si>
    <t>14,1</t>
  </si>
  <si>
    <t>6a28ad4f-e927-4b79-a215-41470f36ab8a</t>
  </si>
  <si>
    <t>b0775d1b-2334-4619-9517-33a0b43a6f9d</t>
  </si>
  <si>
    <t>14,2</t>
  </si>
  <si>
    <t>Профиль ПН 27х28, 3м, 0,6мм</t>
  </si>
  <si>
    <t>a9806b31-551c-4854-83e9-8401828af42e</t>
  </si>
  <si>
    <t>14,3</t>
  </si>
  <si>
    <t>Клей для плитки, керамогранита и камня Основит Гранипликс АС14 беспылевой серый (класс С1) 25 кг</t>
  </si>
  <si>
    <t>022e9e58-15c4-4ab8-9a99-0340753d5ff4</t>
  </si>
  <si>
    <t>14,4</t>
  </si>
  <si>
    <t>15</t>
  </si>
  <si>
    <t>Установка лёгких межкомнатных одностворчатых дверных блоков с установкой наличников (внутренние двери)</t>
  </si>
  <si>
    <t>8add4892-a07f-44ce-bba1-d90000c99c26</t>
  </si>
  <si>
    <t>35126352-b94f-419b-bae4-245027f2a077</t>
  </si>
  <si>
    <t>15,1</t>
  </si>
  <si>
    <t>b848d9a5-af07-4d70-9960-4dbd61f2cf05</t>
  </si>
  <si>
    <t>1b751154-8286-4641-8551-c9a1c5406cd8</t>
  </si>
  <si>
    <t>15,2</t>
  </si>
  <si>
    <t>компл</t>
  </si>
  <si>
    <t>a2f6ecb9-54e1-4824-ae6d-af833492c1ff</t>
  </si>
  <si>
    <t>15,3</t>
  </si>
  <si>
    <t>fdadaa35-4996-4add-8ccb-bfac11765a83</t>
  </si>
  <si>
    <t>5ae7b5e0-296c-4d09-b0fc-bf8c990f80bc</t>
  </si>
  <si>
    <t>Петли дверные, комплект</t>
  </si>
  <si>
    <t>6a1150fa-25e1-430d-a4f4-a336f8c9883d</t>
  </si>
  <si>
    <t>242b2010-7b0a-4d08-8afe-53f3e4392679</t>
  </si>
  <si>
    <t>54bfffce-77e3-4005-8577-9b5924a9dd30</t>
  </si>
  <si>
    <t>Пена монтажная пистолетная Tytan Gun 720 мл</t>
  </si>
  <si>
    <t>8534a1f3-38e8-45f5-8bab-ebff7ce38d1d</t>
  </si>
  <si>
    <t>2eb2440a-5a8c-4de1-8e69-8c679b2c7da2</t>
  </si>
  <si>
    <t>16</t>
  </si>
  <si>
    <t>16,1</t>
  </si>
  <si>
    <t>Дверной комплект Тип 301 Г ПГ Эбен Нестандарт (полотно 800х2300 -1 шт, короб -2,5 эл, наличник прямой -5 эл, ручка V26 D AL -1 компл, петля универсальная -3 шт)</t>
  </si>
  <si>
    <t>16,4</t>
  </si>
  <si>
    <t>Добор 150мм Эбен нестандарт</t>
  </si>
  <si>
    <t>Замок дверной с ручкой для межкомнатных дверей и целиндровым механизмом К/К</t>
  </si>
  <si>
    <t>17</t>
  </si>
  <si>
    <t>Монтаж зеркал</t>
  </si>
  <si>
    <t>17,1</t>
  </si>
  <si>
    <t>Зеркало Серебро 4мм</t>
  </si>
  <si>
    <t>17,2</t>
  </si>
  <si>
    <t>Полировка</t>
  </si>
  <si>
    <t>м.п.</t>
  </si>
  <si>
    <t>17,3</t>
  </si>
  <si>
    <t>Клей Момент Монтаж Суперсильный МВп-70 прозрачный 270мл</t>
  </si>
  <si>
    <t>d9d58a4f-fe2d-4a79-9b08-44f6aa5200cf</t>
  </si>
  <si>
    <t>3764a427-dac3-4c6a-91fb-4d7530ff84fe</t>
  </si>
  <si>
    <t>Пистолет для герметика стальной скелетный усиленный</t>
  </si>
  <si>
    <t>7fa7a292-bcf4-41dc-9c70-8029962d0216</t>
  </si>
  <si>
    <t>18</t>
  </si>
  <si>
    <t>Монтаж столешниц</t>
  </si>
  <si>
    <t>18,1</t>
  </si>
  <si>
    <t>Раздел: Потолки и диффузоры</t>
  </si>
  <si>
    <t>Демонтаж вентиляционных решёток и диффузоров</t>
  </si>
  <si>
    <t>99d55206-f471-4b46-ab57-552f1eda71e0</t>
  </si>
  <si>
    <t>f57cb248-a6f3-4de7-9e16-75b8182c0921</t>
  </si>
  <si>
    <t>Демонтаж подвесных потолков "Армстронг"</t>
  </si>
  <si>
    <t>a48169e7-119c-48af-aed6-04f5ad6f7a7b</t>
  </si>
  <si>
    <t>3a17b7cd-e836-4be2-b8d9-03ebc24089f2</t>
  </si>
  <si>
    <t>Монтаж подвесного потолка "Армстронг" 600х600мм</t>
  </si>
  <si>
    <t>Панель АР600А6/45°/Т-24 A903РУС01/F d=1.5 белый матовый перф. (алюм.)</t>
  </si>
  <si>
    <t>Уголок PL 19х24 А903Ст01 белый стальной L=3.00</t>
  </si>
  <si>
    <t>Профиль к подвесному потолку 0,6 м Евро Т-24</t>
  </si>
  <si>
    <t>Профиль к подвесному потолку 1,2 м Евро Т-24</t>
  </si>
  <si>
    <t>3,5</t>
  </si>
  <si>
    <t>Профиль к подвесному потолку 3,7м Евро Т-24</t>
  </si>
  <si>
    <t>3,6</t>
  </si>
  <si>
    <t>Подвес EUR 0,6м</t>
  </si>
  <si>
    <t>3,7</t>
  </si>
  <si>
    <t>Дюбель-гвоздь 6х60мм (150шт)</t>
  </si>
  <si>
    <t>Анкер-клин 6х39 мм 100 шт</t>
  </si>
  <si>
    <t>9ffee689-cb1e-404b-a54c-46e1b46bff0d</t>
  </si>
  <si>
    <t>Монтаж диффузоров приточно-вытяжных ф160мм</t>
  </si>
  <si>
    <t>Диффузор круглый для приточно-вытяжной вентиляции Дн 160</t>
  </si>
  <si>
    <t>Раздел: Электромонтажные работы</t>
  </si>
  <si>
    <t>Демонтаж выключателей, розеток</t>
  </si>
  <si>
    <t>8098a015-494c-4dc5-a0e9-f53c24f20df8</t>
  </si>
  <si>
    <t>2d441a23-bd97-45bd-af45-55732ed2bdde</t>
  </si>
  <si>
    <t>Демонтаж рукосушилок электрических</t>
  </si>
  <si>
    <t>Демонтаж светильников</t>
  </si>
  <si>
    <t>ac607844-a814-4208-880e-1a81eac15a5e</t>
  </si>
  <si>
    <t>Монтаж гофрированных труб ПВХ d20 на клипсах</t>
  </si>
  <si>
    <t>м</t>
  </si>
  <si>
    <t>92d5732d-91da-4d30-b0e4-473fd79dfb86</t>
  </si>
  <si>
    <t>b37475d5-af06-48a7-8222-b38321426b9c</t>
  </si>
  <si>
    <t>Гофротруба ПВХ d20 с протяжкой, серая</t>
  </si>
  <si>
    <t>d46ad7ee-084b-4b71-a0f5-f50a85eeaef2</t>
  </si>
  <si>
    <t>07776cf6-cd04-439c-a5df-de195e91879f</t>
  </si>
  <si>
    <t>4,2</t>
  </si>
  <si>
    <t>Клипса для труб d20</t>
  </si>
  <si>
    <t>4da74b5d-9f58-4274-b6f1-f1baf0f4f7c5</t>
  </si>
  <si>
    <t>4,3</t>
  </si>
  <si>
    <t>1fa1858b-dbc4-476a-b30e-421ed8609ff5</t>
  </si>
  <si>
    <t>4,4</t>
  </si>
  <si>
    <t>Прокладка силовых кабелей сечением до 5мм2 (ППГнг-HF 3x1,5 и ППГнг-HF 3x2,5)</t>
  </si>
  <si>
    <t>c93df7f0-107e-472c-ba43-4a39543090c1</t>
  </si>
  <si>
    <t>f1bac225-d36e-44ce-8477-3a388ee5f33f</t>
  </si>
  <si>
    <t>Кабель ППГнг(A)-HF 3х1,5 мм2</t>
  </si>
  <si>
    <t>0711a4fe-2201-46f0-a71f-5ed55b1e1c20</t>
  </si>
  <si>
    <t>c4e4e45e-c4ce-4963-83bf-5681688672c8</t>
  </si>
  <si>
    <t>Монтаж распаечной коробки для подключения выключателей освещения и розеточной сети</t>
  </si>
  <si>
    <t>b7d96143-5edc-4e0b-beb2-f36e21bacf29</t>
  </si>
  <si>
    <t>026d2245-1ec7-48e1-b40a-5a90d1af47fd</t>
  </si>
  <si>
    <t>6,1</t>
  </si>
  <si>
    <t>TYCO Коробка распределительная 100х100х50мм откидная крышка 8 вводов IP54</t>
  </si>
  <si>
    <t>b27fcac4-dd6d-4f89-8e4c-4a4b7a5437b3</t>
  </si>
  <si>
    <t>fd6aec69-dcd1-4b8f-acbe-c0d11c7eaef3</t>
  </si>
  <si>
    <t>6,2</t>
  </si>
  <si>
    <t>Клеммы для распаечных коробок</t>
  </si>
  <si>
    <t>2b660a8e-901c-49e8-9831-c2b451a43774</t>
  </si>
  <si>
    <t>0e89d6f1-4818-4a34-b56b-ff1014edd031</t>
  </si>
  <si>
    <t>6,3</t>
  </si>
  <si>
    <t>Дюбель-гвоздь 6х40мм (100шт)</t>
  </si>
  <si>
    <t>7,1</t>
  </si>
  <si>
    <t>7,2</t>
  </si>
  <si>
    <t>7,3</t>
  </si>
  <si>
    <t>Фанера 10 мм ФК нешлифованная 1525x1525 мм сорт 4/4 2.325 м²</t>
  </si>
  <si>
    <t>8ddba310-283e-408f-96f3-b8b5bdfb296c</t>
  </si>
  <si>
    <t>1bb08a15-7f92-4cad-9cec-ec091e2baae2</t>
  </si>
  <si>
    <t>7,4</t>
  </si>
  <si>
    <t>Пилки для лобзика по дереву L74 мм прямой рез (5 шт.)</t>
  </si>
  <si>
    <t>6fb2d28d-052e-4507-868f-6887a0b86014</t>
  </si>
  <si>
    <t>Установка монтажных коробок (подрозетников) в стены и перегородки из ГКЛ</t>
  </si>
  <si>
    <t>7f77a983-9880-4fce-b7d2-c91ee6f8ef0b</t>
  </si>
  <si>
    <t>Коробка монтажная для ГКЛ, 67мм, глубина 45мм, 1 пост</t>
  </si>
  <si>
    <t>df82c66c-381a-4a2e-a0d7-830644e863b9</t>
  </si>
  <si>
    <t>Коронка биметаллическая Практика (036-025) универсальная d68 мм</t>
  </si>
  <si>
    <t>6e4fdbab-bb85-445e-81d5-7d1b88d3cec9</t>
  </si>
  <si>
    <t>5a907b12-1129-449a-ad3f-726987c2694b</t>
  </si>
  <si>
    <t>d9e92588-2a6a-4a3a-8b17-c273c46ef88a</t>
  </si>
  <si>
    <t>57bed761-32b3-42a3-b9be-4f11c0bea93e</t>
  </si>
  <si>
    <t>f2d86543-48a8-482a-b1ff-e7033955c622</t>
  </si>
  <si>
    <t>Раздел: Сантехника</t>
  </si>
  <si>
    <t>Демонтаж смесителей</t>
  </si>
  <si>
    <t>b6dbdcad-caef-4ab4-9b6c-cfc32ce56f7b</t>
  </si>
  <si>
    <t>1b28a176-aa1d-4437-99ab-a2acadea0c99</t>
  </si>
  <si>
    <t>1bf1e399-be34-4aa2-a50f-2d9a19f8d0b4</t>
  </si>
  <si>
    <t>47dab382-17fe-4506-8cc9-27bfc67fa57f</t>
  </si>
  <si>
    <t>Набор для уплотнения резьбы лен (ЕВРО) 15гр+паста 30гр AQUAFLAX NANO</t>
  </si>
  <si>
    <t>2125422b-c9f1-4216-abaf-de3fef0a3ff5</t>
  </si>
  <si>
    <t>271f2f3f-b7fc-4d24-b5f9-3d0f667da7c4</t>
  </si>
  <si>
    <t>Монтаж гибкой подводки</t>
  </si>
  <si>
    <t>0fdb3c7b-e9a9-4c47-8468-a77c0faff81e</t>
  </si>
  <si>
    <t>Гибкая подводка для воды Equation 1/2" наружная-внутренняя резьба 60 см</t>
  </si>
  <si>
    <t>e92aaaa9-9e89-4f2b-a010-9724a9224bd0</t>
  </si>
  <si>
    <t>baa2d369-7465-46b7-9a3f-c1e8d628a285</t>
  </si>
  <si>
    <t>Раздел: Другие расходы</t>
  </si>
  <si>
    <t>Разгрузка автотранспорта, перемещение материала</t>
  </si>
  <si>
    <t>всего</t>
  </si>
  <si>
    <t>Уборка в процессе производства работ, сбор мусора в мешки, вынос мусора</t>
  </si>
  <si>
    <t>Вспомогательные и защитные материалы (пленка, мешки, скотч, не упомянутые выше ручной инструмент, расходные детали для электроинструмента, средства индивидуальной защиты)</t>
  </si>
  <si>
    <t>Вывоз мусора контейнером</t>
  </si>
  <si>
    <t>8м3</t>
  </si>
  <si>
    <t>meh</t>
  </si>
  <si>
    <t>Транспортные расходы</t>
  </si>
  <si>
    <t>smitograzd</t>
  </si>
  <si>
    <t>Монтаж гибких воздуховодов ф160мм без теплоизоляции</t>
  </si>
  <si>
    <t>1378d225-1864-46ed-b3f6-67d0d5136e3b</t>
  </si>
  <si>
    <t>Гибкий воздуховод 10м, Дн 160 без теплоизоляции</t>
  </si>
  <si>
    <t>кор</t>
  </si>
  <si>
    <t>5297449d-0873-4bd0-bc3c-31dbf461cd6a</t>
  </si>
  <si>
    <t>1b3ae786-d22a-47dc-8e65-906dc3f62846</t>
  </si>
  <si>
    <t>Лента монтажная алюминиевая 50 мм х 50 м</t>
  </si>
  <si>
    <t>рул</t>
  </si>
  <si>
    <t>59772bac-ea48-442b-8711-2f30d27068c4</t>
  </si>
  <si>
    <t>Стяжка кабельная стандартная полиамид 6.6 TY600-120 (50шт) (TY600-120)</t>
  </si>
  <si>
    <t>abb87bee-76fa-4d2f-86c7-36c6048bafea</t>
  </si>
  <si>
    <t>Кабель ППГнг(A)-HF 3х2,5 мм2</t>
  </si>
  <si>
    <t>ec7c9c0f-b803-46b0-94d8-bae99cca0dc9</t>
  </si>
  <si>
    <t>Монтаж новых рукосушилок электрических</t>
  </si>
  <si>
    <t>16,2</t>
  </si>
  <si>
    <t>16,3</t>
  </si>
  <si>
    <t>Смета</t>
  </si>
  <si>
    <t>Ед. изм.</t>
  </si>
  <si>
    <t>Итого по разделу</t>
  </si>
  <si>
    <t>Раздел: Проектирование</t>
  </si>
  <si>
    <t>Устройство наливного пола толщиной до 10 мм из самовыравнивающейся смеси</t>
  </si>
  <si>
    <t>a5157c05-3b5a-4097-918f-01e25febafe6</t>
  </si>
  <si>
    <t>Устройство покрытия пола из керамогранита размером 600х1200мм, с затиркой</t>
  </si>
  <si>
    <t>Монтаж трапов</t>
  </si>
  <si>
    <t>Герметик силиконовый санитарный Soudal бесцветный 280 мл</t>
  </si>
  <si>
    <t>e61584c2-67cc-4c0f-bd10-81233e72e4be</t>
  </si>
  <si>
    <t>Латунный трап DOUBLE-LIN матовый никель</t>
  </si>
  <si>
    <t>Комплект для системы выравнивания плитки, зажимы и клинья 1.5 мм 50/50 шт</t>
  </si>
  <si>
    <t>Демонтаж обшивки стен из ГКЛ (ГВЛ), смонтированной по металлическому или деревянному каркасу. С демонтажем каркаса</t>
  </si>
  <si>
    <t>13,4</t>
  </si>
  <si>
    <t>13,5</t>
  </si>
  <si>
    <t>13,6</t>
  </si>
  <si>
    <t>18,2</t>
  </si>
  <si>
    <t>18,3</t>
  </si>
  <si>
    <t>19</t>
  </si>
  <si>
    <t>19,1</t>
  </si>
  <si>
    <t>19,2</t>
  </si>
  <si>
    <t>19,3</t>
  </si>
  <si>
    <t>20</t>
  </si>
  <si>
    <t>20,1</t>
  </si>
  <si>
    <t>1112e3e4-55b4-4cb6-a4d5-c7fab31e82b4</t>
  </si>
  <si>
    <t>Диск алмазный по бетону Dexter сегментный 230х2.8 мм</t>
  </si>
  <si>
    <t>a9b09bfe-8ddd-4af4-9564-36506106262c</t>
  </si>
  <si>
    <t>Вырезка дверных проёмов ~900х2360мм в несущих стенах ~400мм толщиной</t>
  </si>
  <si>
    <t>13,7</t>
  </si>
  <si>
    <t>13,8</t>
  </si>
  <si>
    <t>13,9</t>
  </si>
  <si>
    <t>13,10</t>
  </si>
  <si>
    <t>13,11</t>
  </si>
  <si>
    <t>20,2</t>
  </si>
  <si>
    <t>20,3</t>
  </si>
  <si>
    <t>21</t>
  </si>
  <si>
    <t>21,1</t>
  </si>
  <si>
    <t>Снятие декоративных панелей в коридоре</t>
  </si>
  <si>
    <t>Устройство ниш 400*750мм</t>
  </si>
  <si>
    <t>22</t>
  </si>
  <si>
    <t>22,1</t>
  </si>
  <si>
    <t>Устройство короба под зеркало</t>
  </si>
  <si>
    <t>22,2</t>
  </si>
  <si>
    <t>22,3</t>
  </si>
  <si>
    <t>23</t>
  </si>
  <si>
    <t>23,1</t>
  </si>
  <si>
    <t>Облицовка стен гипсокартоном по системе  "KNAUF" в два слоя по металлическому каркасу (С-623)</t>
  </si>
  <si>
    <t>Устройство короба под инсталляцию</t>
  </si>
  <si>
    <t>Фанера ФК 12х1525х1525 мм сорт 4/4 нешлифованная</t>
  </si>
  <si>
    <t>fe56c340-b497-4a1d-b7f8-2498fa1331da</t>
  </si>
  <si>
    <t>Профиль ПН-2 50х40, 3м, Кнауф</t>
  </si>
  <si>
    <t>d357d291-f231-4efa-a3cc-6ece4aacebf5</t>
  </si>
  <si>
    <t>Профиль ПС-2 50х50, 3м, Кнауф</t>
  </si>
  <si>
    <t>e38471d5-5c57-46d8-8d4c-b5f674eca4ae</t>
  </si>
  <si>
    <t>23,2</t>
  </si>
  <si>
    <t>23,3</t>
  </si>
  <si>
    <t>23,4</t>
  </si>
  <si>
    <t>24</t>
  </si>
  <si>
    <t>24,1</t>
  </si>
  <si>
    <t>23,5</t>
  </si>
  <si>
    <t>24,2</t>
  </si>
  <si>
    <t>24,3</t>
  </si>
  <si>
    <t>24,4</t>
  </si>
  <si>
    <t>25</t>
  </si>
  <si>
    <t>25,1</t>
  </si>
  <si>
    <t xml:space="preserve">Усиление дверного проема </t>
  </si>
  <si>
    <t>95497fe6-08b8-4ce2-869a-2606501089b7</t>
  </si>
  <si>
    <t>e90bf0b6-cd3c-450a-a446-0018a069433c</t>
  </si>
  <si>
    <t>Шпилька DIN975 М8х1000 резьбовая оцинкованная</t>
  </si>
  <si>
    <t>29afe2f0-ad7c-450c-9509-eca6a1c16bd4</t>
  </si>
  <si>
    <t>c70be035-f4a0-4ddd-acb5-3c521971f9f8</t>
  </si>
  <si>
    <t>Уголок металлический 50x50x5 мм 3 м</t>
  </si>
  <si>
    <t>Сверло по металлу HSS-TiN Makita D-64185 10x133 мм</t>
  </si>
  <si>
    <t>8414ba8b-3370-48bb-a5f5-ffe7dcf2a968</t>
  </si>
  <si>
    <t>Облицовка поверхностей стен керамогранитной плиткой без подрезки углов под 45°</t>
  </si>
  <si>
    <t>Керамогранит Стоун бежевый светлый обрезной 60x119,5x0,9</t>
  </si>
  <si>
    <t>Керамогранит Монтиони коричневый светлый матовый обрезной 20х119,5x0,9</t>
  </si>
  <si>
    <t>Керамогранит Про Стоун серый тёмный обрезной 60x119,5x0,9</t>
  </si>
  <si>
    <t>Комплект для системы выравнивания плитки зажимы и клинья TileMaster 1.5 мм 50/50 шт</t>
  </si>
  <si>
    <t>Полотно дверное гладкое, мод. 200 28dB / 2018</t>
  </si>
  <si>
    <t>Комплект дверных ручек, вертушка, накладки</t>
  </si>
  <si>
    <t>18,4</t>
  </si>
  <si>
    <t>18,5</t>
  </si>
  <si>
    <t>18,6</t>
  </si>
  <si>
    <t>20,4</t>
  </si>
  <si>
    <t>20,5</t>
  </si>
  <si>
    <t>20,6</t>
  </si>
  <si>
    <t>20,7</t>
  </si>
  <si>
    <t>20,8</t>
  </si>
  <si>
    <t>Коробка дверная с уплотнителем 790х2090</t>
  </si>
  <si>
    <t>Наличник 58 мм (4х2200 + 2х1000)</t>
  </si>
  <si>
    <t>Добор 10*150 (2х2200 + 1х1000)</t>
  </si>
  <si>
    <t>Покраска по RAL</t>
  </si>
  <si>
    <t>Установка одностворчатых дверных блоков с установкой наличников (входные двери)</t>
  </si>
  <si>
    <t>Столешница из искусственного камня Grandex P 104 белая матовая в санузлы (длина 2300мм, ширина 600мм, высота 400мм), раковина сплошная</t>
  </si>
  <si>
    <t>23,6</t>
  </si>
  <si>
    <t>23,7</t>
  </si>
  <si>
    <t>23,8</t>
  </si>
  <si>
    <t>23,9</t>
  </si>
  <si>
    <t>24,5</t>
  </si>
  <si>
    <t>25,2</t>
  </si>
  <si>
    <t>25,3</t>
  </si>
  <si>
    <t>25,4</t>
  </si>
  <si>
    <t>26</t>
  </si>
  <si>
    <t>26,1</t>
  </si>
  <si>
    <t>Монтаж (врезка в стену) лючка ревизионного под плитку размером 600х600мм</t>
  </si>
  <si>
    <t>03193fa4-41d7-4b75-9405-aae82f298621</t>
  </si>
  <si>
    <t>d762d8eb-0332-45ce-ab07-bceca44eeb17</t>
  </si>
  <si>
    <t>617480a9-3102-4595-9fdd-5db672f10cdd</t>
  </si>
  <si>
    <t>dbdbc72c-8e1f-4551-8754-34db5ceeceb1</t>
  </si>
  <si>
    <t>Саморез ГКЛ-металл, 3,5х35мм (30шт)</t>
  </si>
  <si>
    <t>abc991cf-8751-4252-bbac-68eb71d4cd03</t>
  </si>
  <si>
    <t>Люк под плитку Железяка 600*600, 1 створка скрытый нажимной</t>
  </si>
  <si>
    <t>Тройник для круглых воздуховодов</t>
  </si>
  <si>
    <t>811041a0-6fd9-4fdb-be88-39565f70149b</t>
  </si>
  <si>
    <t>30365dae-8f5d-4085-82a5-ecf2501e48bf</t>
  </si>
  <si>
    <t>6,4</t>
  </si>
  <si>
    <t>bb645c38-f06f-4835-81d6-cab5dd8253c0</t>
  </si>
  <si>
    <t>Уголок малярный, оцинкованный, 20х20мм или 21х21мм, 3м</t>
  </si>
  <si>
    <t>5d0834a3-40e2-4332-b482-3eb136678a8e</t>
  </si>
  <si>
    <t>13595668-5986-45ab-b1cc-a119f19afa31</t>
  </si>
  <si>
    <t>Шпатлевка гипсовая Knauf Фуген 5 кг</t>
  </si>
  <si>
    <t>0b144daf-df45-49cd-9691-f581f62f7dea</t>
  </si>
  <si>
    <t>ebf1cc73-ee04-479f-ac8a-21ad4cb7b97a</t>
  </si>
  <si>
    <t>7a0ccefe-274d-4a71-9349-ca639d2bf941</t>
  </si>
  <si>
    <t>61d39d04-305e-4ee3-85f3-ed6c99250c9e</t>
  </si>
  <si>
    <t>599acfa7-ace9-4d52-9a20-fbcc3d32e00b</t>
  </si>
  <si>
    <t>7,5</t>
  </si>
  <si>
    <t>7,6</t>
  </si>
  <si>
    <t>7,7</t>
  </si>
  <si>
    <t>7,8</t>
  </si>
  <si>
    <t>7,9</t>
  </si>
  <si>
    <t>2146cd52-bbf0-4c76-a0a8-838b7884c839</t>
  </si>
  <si>
    <t>кан</t>
  </si>
  <si>
    <t>5392843c-db52-4919-9c0e-079c39a27c46</t>
  </si>
  <si>
    <t>Скотч малярный, 48мм х 50м</t>
  </si>
  <si>
    <t>e41b806e-6d0e-4c10-8518-c780192244e8</t>
  </si>
  <si>
    <t>dcfe738c-75d8-4ad9-aa40-da6a95bf3430</t>
  </si>
  <si>
    <t>ГКЛ КНАУФ, 2500х1200х12,5мм, 3м2</t>
  </si>
  <si>
    <t>d6fd8d61-53a9-46c9-a633-a50e89aa5aa0</t>
  </si>
  <si>
    <t>Монтаж потолочной гипсокартонной ниши ~75х50мм для монтажа светодиодной подсветки</t>
  </si>
  <si>
    <t>Установка малярных уголков перед шпаклеванием поверхностей ниши</t>
  </si>
  <si>
    <t>Подготовка под окраску с 2х сторон гипсокартонной ниши</t>
  </si>
  <si>
    <t>Шпатлевка универсальная Danogips Sheetrock SuperFinish 5кг</t>
  </si>
  <si>
    <t>be3639bb-fb6c-4613-8ae5-15afbe694c22</t>
  </si>
  <si>
    <t>Шпатель шириной 40мм</t>
  </si>
  <si>
    <t>Рулон шлифовальный P220, 115x2500 мм, ткань</t>
  </si>
  <si>
    <t>ad73e1cd-003e-4e3f-891f-2caea67ca38a</t>
  </si>
  <si>
    <t>Шпатлевка VETONIT LR+, 5кг, WEBER</t>
  </si>
  <si>
    <t>e09f5492-dc11-4b6d-bb7c-a0034e9e51ee</t>
  </si>
  <si>
    <t>Покраска гипсокартонной ниши</t>
  </si>
  <si>
    <t>Краска Tikkurila Euro Power-7 основа А,С 2,7 л</t>
  </si>
  <si>
    <t>fd5c4a44-112b-499d-a0d5-1fbcb81b8a50</t>
  </si>
  <si>
    <t>Валик шириной 100 мм, с рукояткой</t>
  </si>
  <si>
    <t>3d1b61ca-67ff-4c07-9813-587b9fd55a6e</t>
  </si>
  <si>
    <t>d16be346-1808-4740-8281-92f1146ff653</t>
  </si>
  <si>
    <t>841fcf56-67ff-4054-b0aa-035b3cffe224</t>
  </si>
  <si>
    <t>7a69b26f-d7b1-4570-af71-e914abeffa55</t>
  </si>
  <si>
    <t>1db33261-093a-4209-9097-54ef009dc503</t>
  </si>
  <si>
    <t>Установка углозащитного профиля</t>
  </si>
  <si>
    <t>Профиль для плитки ЛУКА алюминиевый окантовочный, 9 мм, 2.7 м, анодированный, серебро</t>
  </si>
  <si>
    <t>Монтаж светильников встраиваемых круглых с учётом
устройства закладных элементов</t>
  </si>
  <si>
    <t>Светильник точечный светодиодный Gauss Downlight круг под отверстие 160 мм, 7 м², нейтральный белый свет</t>
  </si>
  <si>
    <t>Светильник точечный светодиодный Gauss Downlight круг под отверстие 210 мм, 9 м², нейтральный белый свет</t>
  </si>
  <si>
    <t>Монтаж блока питания для светодиодной ленты</t>
  </si>
  <si>
    <t>e60d7c3b-106f-449c-b96a-aff0f5dd244b</t>
  </si>
  <si>
    <t>29439fe4-9f57-4dbc-9f9f-341c664900d0</t>
  </si>
  <si>
    <t>08275695-4639-4915-87ec-2cbac3220f8e</t>
  </si>
  <si>
    <t>b6c133d8-ef67-4eb9-8e26-5b9c3eddafb7</t>
  </si>
  <si>
    <t>Монтаж светодиодной ленты на алюминиевую полосу без учёта монтажа трансформатора</t>
  </si>
  <si>
    <t>c5f69147-6f8a-4171-af30-cbc20539ffa0</t>
  </si>
  <si>
    <t>Анодированная алюминиевая полоса 12мм для установки лент. Служит основанием, теплоотводом, продлевает жизнь светодиодным лентам мощностью до 9,6 Вт/м._x000D_
Размер 12х2мм</t>
  </si>
  <si>
    <t>b5630110-213f-47b6-a1d5-de26063600c8</t>
  </si>
  <si>
    <t>df34e3ca-e3ce-42cf-b537-5b7a860fdadc</t>
  </si>
  <si>
    <t>Светодиодная лента для контурной подсветки SMD 3528 120 диод/600 Лм/9.6 Вт/м 12 В IP20 5 м теплый белый свет</t>
  </si>
  <si>
    <t>Блок питания 12 В 100 Вт IP20</t>
  </si>
  <si>
    <t>Комплект для светодиодной ленты: 2 клипсы, 2 разъёма «игла», провод 30 см, 8-10 мм, 12-24 В, IP20</t>
  </si>
  <si>
    <t>9,4</t>
  </si>
  <si>
    <t>Коннектор для одноцветной светодиодной ленты 3014 5050 5060 5630 12-24 В 10 мм IP65</t>
  </si>
  <si>
    <t>Сушилка для рук Dyson HU02 Nickel</t>
  </si>
  <si>
    <t>VALENA Рамка 1 пост горизонтальная белая Legrand 774451</t>
  </si>
  <si>
    <t>Демонтаж унитазов</t>
  </si>
  <si>
    <t>Демонтаж писсуаров</t>
  </si>
  <si>
    <t>Демонтаж разводки труб водоснабжения</t>
  </si>
  <si>
    <t>Муфта МП латунь никель обжим Дн 26х3/4" НР</t>
  </si>
  <si>
    <t>Установка переходных муфт</t>
  </si>
  <si>
    <t>d8cd4248-591f-40a2-9519-3689a6d60f2b</t>
  </si>
  <si>
    <t>e2385483-6fa0-4f19-bf4a-4cdaedc17c11</t>
  </si>
  <si>
    <t>ef4284a0-7afd-45a0-9a3f-710213d63c97</t>
  </si>
  <si>
    <t>36e0f573-1d7a-48f7-a64c-d44a66438b82</t>
  </si>
  <si>
    <t>КРАН ШАРОВОЙ ЛАТУНЬ НИКЕЛЬ 1003 EURO ДУ 20 РУ30 ВР/НР ПОЛНОПРОХОДНОЙ РЫЧАГ КРАСНЫЙ AQUASFERA 1003-02</t>
  </si>
  <si>
    <t>05fad6ec-8db8-4caa-b0a5-143726b27738</t>
  </si>
  <si>
    <t>Монтаж вводных шаровых кранов с переходной муфтой "американка"</t>
  </si>
  <si>
    <t>Муфта PP-R комбинированная разъемная белая Дн 25х3/4" ВР RTP</t>
  </si>
  <si>
    <t>0e1be80c-a9f9-4230-80de-7852a3e9a93e</t>
  </si>
  <si>
    <t>72346d45-209d-464f-b035-e0406fa1a797</t>
  </si>
  <si>
    <t>Прокладка труб водоснабжения полипропиленовых диаметром 25мм</t>
  </si>
  <si>
    <t>b33bdcaf-6f35-4131-bebc-d44c38ccf042</t>
  </si>
  <si>
    <t>d38059ee-cb49-482c-abad-0aa106add96b</t>
  </si>
  <si>
    <t>4e15e300-9a46-4d72-a111-16002fce895d</t>
  </si>
  <si>
    <t>Хомут крепежный сталь оц с резиновой прокладкой М8 (Дн 26-30) (3/4")</t>
  </si>
  <si>
    <t>83a4db56-7e27-44f8-b8ed-0315eb6318a4</t>
  </si>
  <si>
    <t>Анкер забивной М8 латунный</t>
  </si>
  <si>
    <t>dda9c613-f0ea-49ea-a8b7-b08fc7f4414c</t>
  </si>
  <si>
    <t>9,5</t>
  </si>
  <si>
    <t>Прокладка труб водоснабжения полипропиленовых диаметром 20мм</t>
  </si>
  <si>
    <t>5e6ad2ea-2b17-45c4-b5cf-62af96b2be4c</t>
  </si>
  <si>
    <t>3c2a5449-1ee8-45a5-b383-b1599cc6403e</t>
  </si>
  <si>
    <t>b5fec16c-ca61-4f4e-8b90-d409d5462cb3</t>
  </si>
  <si>
    <t>Хомут крепежный сталь оц с резиновой прокладкой М8 (Дн 20-25) (1/2")</t>
  </si>
  <si>
    <t>1c37b0ba-daeb-4b68-adb0-f15790156e32</t>
  </si>
  <si>
    <t>Фиттинги</t>
  </si>
  <si>
    <t>ТРУБА PP-RGF БЕЛАЯ АРМ СТЕКЛОВОЛОКНОМ ДН 25Х4,2 РУ25 SDR6 Т&lt;95С L=2М RTP</t>
  </si>
  <si>
    <t>ТРУБА PP-RGF БЕЛАЯ АРМ СТЕКЛОВОЛОКНОМ ДН 20Х3,4 РУ25 SDR6 Т&lt;95С L=2М RTP</t>
  </si>
  <si>
    <t>Коллектор на 3 выхода 3/4"x1/2" НР латунь</t>
  </si>
  <si>
    <t>Муфта PP-R комбинированная разъемная белая Дн 20х1/2" ВР RTP</t>
  </si>
  <si>
    <t>Коллектор на 5 выходов 3/4"x1/2" НР латунь</t>
  </si>
  <si>
    <t>Монтаж коллекторов 3/4" х  1/2", 3 выхода</t>
  </si>
  <si>
    <t>Монтаж коллекторов 3/4" х  1/2", 5 выходов</t>
  </si>
  <si>
    <t>f3c772ea-8e3a-4c66-874e-6a00bf771095</t>
  </si>
  <si>
    <t>Труба канализационная ГОСТ Ø 50x1.8 мм L 1м полипропилен</t>
  </si>
  <si>
    <t>435f9898-c760-4b3e-956f-1fff0c06c981</t>
  </si>
  <si>
    <t>602c877a-915c-4739-a089-e8a014776970</t>
  </si>
  <si>
    <t>69f159e5-e354-4ded-ad4d-6447350fe6d5</t>
  </si>
  <si>
    <t>7dbf3644-812d-492b-adf8-23b044890804</t>
  </si>
  <si>
    <t>Труба канализационная ГОСТ Ø 110x2.7 мм L 1м полипропилен</t>
  </si>
  <si>
    <t>2bd9e0d4-0d7b-44d2-86da-0754155c721d</t>
  </si>
  <si>
    <t>Корректировка канализации</t>
  </si>
  <si>
    <t>Крепежные элементы</t>
  </si>
  <si>
    <t>Монтаж унитаза подвесного с инсталляцией</t>
  </si>
  <si>
    <t>2ad1ffe2-2519-4ab0-a218-29ba408e8c1d</t>
  </si>
  <si>
    <t>6219b8df-5073-4635-a7f1-6cbdc6ab7d26</t>
  </si>
  <si>
    <t>12b2cb94-9177-43ca-a2a9-e6d9271824c0</t>
  </si>
  <si>
    <t>132c8519-8552-4e6d-bb7a-5e6188107485</t>
  </si>
  <si>
    <t>Монтаж писсуара подвесного с бесконтактным смывом</t>
  </si>
  <si>
    <t>6d1a26a0-f344-4903-8477-48f80e7fc426</t>
  </si>
  <si>
    <t>4a8dd5ce-c81a-4d4e-a58c-dec51fb56e0f</t>
  </si>
  <si>
    <t>b54fa391-e8ce-45f5-919e-29fe16a864b9</t>
  </si>
  <si>
    <t>48693afc-d9a9-49fc-9ea2-7ca99ac00aef</t>
  </si>
  <si>
    <t>Монтаж перегородок для писсуаров</t>
  </si>
  <si>
    <t>Перегородка для писсуара Creavit TP690 глянцевый белый</t>
  </si>
  <si>
    <t>Смеситель для раковины Kludi Ameo XL</t>
  </si>
  <si>
    <t>Монтаж водорозеток</t>
  </si>
  <si>
    <t>Муфта PP-R комбинированная белая 20 мм х 1/2" НР полипропилен</t>
  </si>
  <si>
    <t>4f956228-2a40-45bb-bda9-99326a8dc6d5</t>
  </si>
  <si>
    <t>Демонтаж диспенсеров для туалетной бумаги и бумажных полотенец с сохранением</t>
  </si>
  <si>
    <t>Диспенсер для мыла Merida Stella r Mini DSM102.R матовый</t>
  </si>
  <si>
    <t>Крючок Merida «Носорог»</t>
  </si>
  <si>
    <t>Сверло по керамограниту 6мм</t>
  </si>
  <si>
    <t>21,2</t>
  </si>
  <si>
    <t>21,3</t>
  </si>
  <si>
    <t>Закупка аксессуаров</t>
  </si>
  <si>
    <t>Урна Merida Silent KIM414 12 л</t>
  </si>
  <si>
    <t>Унитаз подвесной AM.PM Spirit V2.0 с микролифтом</t>
  </si>
  <si>
    <t xml:space="preserve">Герметик силиконовый санитарный Silicone Sanitary картридж 300мл прозрачный Unipak </t>
  </si>
  <si>
    <t>Система инсталляции для унитазов TECE Now 9400412, 4 в 1 с кнопкой смыва</t>
  </si>
  <si>
    <t>Писсуар Grohe Bau Ceramic 39438000</t>
  </si>
  <si>
    <t>Сифон для писсуара AlcaPlast A45B горизонтальный</t>
  </si>
  <si>
    <t>Сенсорная электронная система смыва для писсуара AM.PM CUSEF7006</t>
  </si>
  <si>
    <t>21,4</t>
  </si>
  <si>
    <t>21,5</t>
  </si>
  <si>
    <t>Демонтаж душевой кабины</t>
  </si>
  <si>
    <t>Монтаж смесителей для раковины и душевой кабины (сущ.смеситель)</t>
  </si>
  <si>
    <t>ef65ea87-e4ad-488b-9702-c59f8a2e7aec</t>
  </si>
  <si>
    <t>Обратный монтаж душевой кабины</t>
  </si>
  <si>
    <t>Монтаж ранее демонтированных диспенсеров для туалетной бумаги и бумажных полотенец, новых диспенсеров для мыла, ершиков, крючков, урн</t>
  </si>
  <si>
    <t>Ершик туалетный настенный Merida Optima металл мат.</t>
  </si>
  <si>
    <t>Крепёж для монтажа дверного блока</t>
  </si>
  <si>
    <t>на ремонт санузлов по адресу: г. Москва, ул. Ленинская слобода, д.19</t>
  </si>
  <si>
    <t>VALENA выключатель одноклавишный в рамку белый Legrand</t>
  </si>
  <si>
    <t>Монтаж выключателя 1-кл. при скрытой проводке в готовую монтажную коробку с подключением (Legrand Valena)</t>
  </si>
  <si>
    <t>Подключение писсуаров по электрике</t>
  </si>
  <si>
    <t>Цена руб., без НДС</t>
  </si>
  <si>
    <t>Стоимость руб., без НДС</t>
  </si>
  <si>
    <t>Приложение к техническому заданию на выполнение строительно-монтажных работ для ООО "Т1 Инновации"</t>
  </si>
  <si>
    <t>Всего по смете, руб. без НДС</t>
  </si>
  <si>
    <t>Разработка проекта разводки воды и канализации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</si>
</sst>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4169E1"/>
      <name val="Arial"/>
      <family val="2"/>
      <charset val="204"/>
    </font>
    <font>
      <sz val="10"/>
      <color rgb="FF008000"/>
      <name val="Arial"/>
      <family val="2"/>
      <charset val="204"/>
    </font>
    <font>
      <b/>
      <sz val="11"/>
      <name val="Arial Narrow"/>
      <family val="2"/>
      <charset val="204"/>
    </font>
    <font>
      <sz val="10"/>
      <name val="Arial Cyr"/>
      <charset val="204"/>
    </font>
    <font>
      <b/>
      <sz val="12"/>
      <name val="Arial Narrow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9" fontId="1" fillId="0" borderId="11" xfId="0" applyNumberFormat="1" applyFont="1" applyFill="1" applyBorder="1" applyAlignment="1">
      <alignment horizontal="left" vertical="top"/>
    </xf>
    <xf numFmtId="0" fontId="1" fillId="0" borderId="12" xfId="0" applyNumberFormat="1" applyFont="1" applyFill="1" applyBorder="1" applyAlignment="1">
      <alignment horizontal="left" vertical="top" wrapText="1"/>
    </xf>
    <xf numFmtId="0" fontId="1" fillId="0" borderId="12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" fillId="0" borderId="4" xfId="0" applyNumberFormat="1" applyFont="1" applyFill="1" applyBorder="1" applyAlignment="1">
      <alignment horizontal="left" vertical="top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right"/>
    </xf>
    <xf numFmtId="49" fontId="4" fillId="0" borderId="7" xfId="0" applyNumberFormat="1" applyFont="1" applyFill="1" applyBorder="1" applyAlignment="1">
      <alignment horizontal="left" vertical="top"/>
    </xf>
    <xf numFmtId="0" fontId="4" fillId="0" borderId="8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right"/>
    </xf>
    <xf numFmtId="11" fontId="3" fillId="0" borderId="0" xfId="0" applyNumberFormat="1" applyFont="1"/>
    <xf numFmtId="49" fontId="1" fillId="0" borderId="7" xfId="0" applyNumberFormat="1" applyFont="1" applyFill="1" applyBorder="1" applyAlignment="1">
      <alignment horizontal="left" vertical="top"/>
    </xf>
    <xf numFmtId="0" fontId="1" fillId="0" borderId="8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/>
    <xf numFmtId="164" fontId="9" fillId="0" borderId="12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164" fontId="9" fillId="0" borderId="8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9" xfId="1" xr:uid="{82F06075-525A-4312-9771-30880EDBD0BA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BC0000"/>
      <rgbColor rgb="FF008000"/>
      <rgbColor rgb="FF000080"/>
      <rgbColor rgb="FF808000"/>
      <rgbColor rgb="FF800080"/>
      <rgbColor rgb="FF008080"/>
      <rgbColor rgb="FFEFD6D5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4169E1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B4513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Z308"/>
  <sheetViews>
    <sheetView showGridLines="0" tabSelected="1" topLeftCell="A266" zoomScaleNormal="100" workbookViewId="0">
      <selection activeCell="G7" sqref="G7"/>
    </sheetView>
  </sheetViews>
  <sheetFormatPr defaultColWidth="9.109375" defaultRowHeight="13.2" x14ac:dyDescent="0.25"/>
  <cols>
    <col min="1" max="1" width="5" style="1" customWidth="1"/>
    <col min="2" max="2" width="62.44140625" style="1" customWidth="1"/>
    <col min="3" max="3" width="9" style="1" customWidth="1"/>
    <col min="4" max="4" width="12.109375" style="34" customWidth="1"/>
    <col min="5" max="5" width="16.6640625" style="1" customWidth="1"/>
    <col min="6" max="6" width="18.6640625" style="1" customWidth="1"/>
    <col min="7" max="15" width="17.6640625" style="1" customWidth="1"/>
    <col min="16" max="234" width="9.109375" style="2"/>
    <col min="235" max="16384" width="9.109375" style="1"/>
  </cols>
  <sheetData>
    <row r="1" spans="1:18" ht="13.8" x14ac:dyDescent="0.25">
      <c r="A1" s="46" t="s">
        <v>378</v>
      </c>
      <c r="B1" s="46"/>
      <c r="C1" s="46"/>
      <c r="D1" s="46"/>
      <c r="E1" s="46"/>
      <c r="F1" s="46"/>
    </row>
    <row r="2" spans="1:18" ht="13.8" x14ac:dyDescent="0.25">
      <c r="A2" s="47" t="s">
        <v>646</v>
      </c>
      <c r="B2" s="47"/>
      <c r="C2" s="47"/>
      <c r="D2" s="47"/>
      <c r="E2" s="47"/>
      <c r="F2" s="47"/>
    </row>
    <row r="3" spans="1:18" ht="13.8" x14ac:dyDescent="0.25">
      <c r="A3" s="48" t="s">
        <v>652</v>
      </c>
      <c r="B3" s="48"/>
      <c r="C3" s="48"/>
      <c r="D3" s="48"/>
      <c r="E3" s="48"/>
      <c r="F3" s="48"/>
    </row>
    <row r="5" spans="1:18" ht="33.75" customHeight="1" x14ac:dyDescent="0.25">
      <c r="A5" s="32" t="s">
        <v>0</v>
      </c>
      <c r="B5" s="32" t="s">
        <v>1</v>
      </c>
      <c r="C5" s="32" t="s">
        <v>379</v>
      </c>
      <c r="D5" s="32" t="s">
        <v>2</v>
      </c>
      <c r="E5" s="32" t="s">
        <v>650</v>
      </c>
      <c r="F5" s="32" t="s">
        <v>651</v>
      </c>
    </row>
    <row r="6" spans="1:18" x14ac:dyDescent="0.25">
      <c r="A6" s="3">
        <v>1</v>
      </c>
      <c r="B6" s="4" t="s">
        <v>381</v>
      </c>
      <c r="P6" s="2" t="s">
        <v>4</v>
      </c>
    </row>
    <row r="7" spans="1:18" x14ac:dyDescent="0.25">
      <c r="A7" s="5" t="s">
        <v>5</v>
      </c>
      <c r="B7" s="6" t="s">
        <v>654</v>
      </c>
      <c r="C7" s="7" t="s">
        <v>354</v>
      </c>
      <c r="D7" s="35">
        <v>1</v>
      </c>
      <c r="E7" s="45"/>
      <c r="F7" s="8">
        <f>ROUND(E7*ROUND(D7,2),2)</f>
        <v>0</v>
      </c>
      <c r="P7" s="2" t="s">
        <v>8</v>
      </c>
    </row>
    <row r="8" spans="1:18" x14ac:dyDescent="0.25">
      <c r="A8" s="9" t="s">
        <v>380</v>
      </c>
      <c r="B8" s="9"/>
      <c r="F8" s="10">
        <f>SUM(F7:F7)</f>
        <v>0</v>
      </c>
      <c r="P8" s="2" t="s">
        <v>76</v>
      </c>
    </row>
    <row r="9" spans="1:18" x14ac:dyDescent="0.25">
      <c r="A9" s="9"/>
      <c r="B9" s="9"/>
      <c r="F9" s="10"/>
    </row>
    <row r="10" spans="1:18" x14ac:dyDescent="0.25">
      <c r="A10" s="3">
        <v>2</v>
      </c>
      <c r="B10" s="4" t="s">
        <v>3</v>
      </c>
      <c r="P10" s="2" t="s">
        <v>4</v>
      </c>
    </row>
    <row r="11" spans="1:18" ht="26.4" x14ac:dyDescent="0.25">
      <c r="A11" s="11" t="s">
        <v>5</v>
      </c>
      <c r="B11" s="12" t="s">
        <v>6</v>
      </c>
      <c r="C11" s="13" t="s">
        <v>7</v>
      </c>
      <c r="D11" s="36">
        <v>82.55</v>
      </c>
      <c r="E11" s="39"/>
      <c r="F11" s="14">
        <f t="shared" ref="F11:F34" si="0">ROUND(E11*ROUND(D11,2),2)</f>
        <v>0</v>
      </c>
      <c r="P11" s="2" t="s">
        <v>8</v>
      </c>
      <c r="Q11" s="2" t="s">
        <v>9</v>
      </c>
      <c r="R11" s="2" t="s">
        <v>10</v>
      </c>
    </row>
    <row r="12" spans="1:18" x14ac:dyDescent="0.25">
      <c r="A12" s="15" t="s">
        <v>11</v>
      </c>
      <c r="B12" s="16" t="s">
        <v>12</v>
      </c>
      <c r="C12" s="17" t="s">
        <v>13</v>
      </c>
      <c r="D12" s="37">
        <v>2</v>
      </c>
      <c r="E12" s="40"/>
      <c r="F12" s="18">
        <f t="shared" si="0"/>
        <v>0</v>
      </c>
      <c r="P12" s="2" t="s">
        <v>14</v>
      </c>
      <c r="Q12" s="2" t="s">
        <v>15</v>
      </c>
      <c r="R12" s="2" t="s">
        <v>16</v>
      </c>
    </row>
    <row r="13" spans="1:18" x14ac:dyDescent="0.25">
      <c r="A13" s="19" t="s">
        <v>17</v>
      </c>
      <c r="B13" s="20" t="s">
        <v>18</v>
      </c>
      <c r="C13" s="21" t="s">
        <v>7</v>
      </c>
      <c r="D13" s="37">
        <v>82.55</v>
      </c>
      <c r="E13" s="41"/>
      <c r="F13" s="22">
        <f t="shared" si="0"/>
        <v>0</v>
      </c>
      <c r="P13" s="2" t="s">
        <v>8</v>
      </c>
      <c r="Q13" s="2" t="s">
        <v>19</v>
      </c>
      <c r="R13" s="2" t="s">
        <v>20</v>
      </c>
    </row>
    <row r="14" spans="1:18" x14ac:dyDescent="0.25">
      <c r="A14" s="15" t="s">
        <v>21</v>
      </c>
      <c r="B14" s="16" t="s">
        <v>22</v>
      </c>
      <c r="C14" s="17" t="s">
        <v>13</v>
      </c>
      <c r="D14" s="37">
        <v>3</v>
      </c>
      <c r="E14" s="40"/>
      <c r="F14" s="18">
        <f t="shared" si="0"/>
        <v>0</v>
      </c>
      <c r="P14" s="2" t="s">
        <v>14</v>
      </c>
      <c r="Q14" s="2" t="s">
        <v>23</v>
      </c>
      <c r="R14" s="2" t="s">
        <v>24</v>
      </c>
    </row>
    <row r="15" spans="1:18" x14ac:dyDescent="0.25">
      <c r="A15" s="15" t="s">
        <v>25</v>
      </c>
      <c r="B15" s="16" t="s">
        <v>26</v>
      </c>
      <c r="C15" s="17" t="s">
        <v>13</v>
      </c>
      <c r="D15" s="37">
        <v>1</v>
      </c>
      <c r="E15" s="40"/>
      <c r="F15" s="18">
        <f t="shared" si="0"/>
        <v>0</v>
      </c>
      <c r="P15" s="2" t="s">
        <v>14</v>
      </c>
      <c r="Q15" s="2" t="s">
        <v>27</v>
      </c>
      <c r="R15" s="2" t="s">
        <v>16</v>
      </c>
    </row>
    <row r="16" spans="1:18" x14ac:dyDescent="0.25">
      <c r="A16" s="15" t="s">
        <v>28</v>
      </c>
      <c r="B16" s="16" t="s">
        <v>29</v>
      </c>
      <c r="C16" s="17" t="s">
        <v>13</v>
      </c>
      <c r="D16" s="37">
        <v>1</v>
      </c>
      <c r="E16" s="40"/>
      <c r="F16" s="18">
        <f t="shared" si="0"/>
        <v>0</v>
      </c>
      <c r="P16" s="2" t="s">
        <v>14</v>
      </c>
      <c r="Q16" s="2" t="s">
        <v>30</v>
      </c>
      <c r="R16" s="2" t="s">
        <v>16</v>
      </c>
    </row>
    <row r="17" spans="1:18" ht="26.4" x14ac:dyDescent="0.25">
      <c r="A17" s="19" t="s">
        <v>31</v>
      </c>
      <c r="B17" s="20" t="s">
        <v>382</v>
      </c>
      <c r="C17" s="21" t="s">
        <v>7</v>
      </c>
      <c r="D17" s="37">
        <v>82.55</v>
      </c>
      <c r="E17" s="41"/>
      <c r="F17" s="22">
        <f t="shared" si="0"/>
        <v>0</v>
      </c>
      <c r="P17" s="2" t="s">
        <v>8</v>
      </c>
      <c r="Q17" s="2" t="s">
        <v>32</v>
      </c>
      <c r="R17" s="2" t="s">
        <v>20</v>
      </c>
    </row>
    <row r="18" spans="1:18" x14ac:dyDescent="0.25">
      <c r="A18" s="15" t="s">
        <v>33</v>
      </c>
      <c r="B18" s="16" t="s">
        <v>34</v>
      </c>
      <c r="C18" s="17" t="s">
        <v>35</v>
      </c>
      <c r="D18" s="37">
        <v>91</v>
      </c>
      <c r="E18" s="40"/>
      <c r="F18" s="18">
        <f t="shared" si="0"/>
        <v>0</v>
      </c>
      <c r="P18" s="2" t="s">
        <v>14</v>
      </c>
      <c r="Q18" s="2" t="s">
        <v>36</v>
      </c>
      <c r="R18" s="2" t="s">
        <v>37</v>
      </c>
    </row>
    <row r="19" spans="1:18" x14ac:dyDescent="0.25">
      <c r="A19" s="15" t="s">
        <v>38</v>
      </c>
      <c r="B19" s="16" t="s">
        <v>39</v>
      </c>
      <c r="C19" s="17" t="s">
        <v>13</v>
      </c>
      <c r="D19" s="37">
        <v>2</v>
      </c>
      <c r="E19" s="40"/>
      <c r="F19" s="18">
        <f t="shared" si="0"/>
        <v>0</v>
      </c>
      <c r="P19" s="2" t="s">
        <v>14</v>
      </c>
      <c r="Q19" s="2" t="s">
        <v>40</v>
      </c>
      <c r="R19" s="2" t="s">
        <v>16</v>
      </c>
    </row>
    <row r="20" spans="1:18" x14ac:dyDescent="0.25">
      <c r="A20" s="15" t="s">
        <v>41</v>
      </c>
      <c r="B20" s="16" t="s">
        <v>42</v>
      </c>
      <c r="C20" s="17" t="s">
        <v>13</v>
      </c>
      <c r="D20" s="37">
        <v>1</v>
      </c>
      <c r="E20" s="40"/>
      <c r="F20" s="18">
        <f t="shared" si="0"/>
        <v>0</v>
      </c>
      <c r="P20" s="2" t="s">
        <v>14</v>
      </c>
      <c r="Q20" s="2" t="s">
        <v>43</v>
      </c>
      <c r="R20" s="2" t="s">
        <v>16</v>
      </c>
    </row>
    <row r="21" spans="1:18" x14ac:dyDescent="0.25">
      <c r="A21" s="15" t="s">
        <v>44</v>
      </c>
      <c r="B21" s="16" t="s">
        <v>45</v>
      </c>
      <c r="C21" s="17" t="s">
        <v>13</v>
      </c>
      <c r="D21" s="37">
        <v>1</v>
      </c>
      <c r="E21" s="40"/>
      <c r="F21" s="18">
        <f t="shared" si="0"/>
        <v>0</v>
      </c>
      <c r="P21" s="2" t="s">
        <v>14</v>
      </c>
      <c r="Q21" s="2" t="s">
        <v>46</v>
      </c>
      <c r="R21" s="2" t="s">
        <v>16</v>
      </c>
    </row>
    <row r="22" spans="1:18" x14ac:dyDescent="0.25">
      <c r="A22" s="19" t="s">
        <v>47</v>
      </c>
      <c r="B22" s="20" t="s">
        <v>18</v>
      </c>
      <c r="C22" s="21" t="s">
        <v>7</v>
      </c>
      <c r="D22" s="37">
        <v>82.55</v>
      </c>
      <c r="E22" s="41"/>
      <c r="F22" s="22">
        <f t="shared" si="0"/>
        <v>0</v>
      </c>
      <c r="P22" s="2" t="s">
        <v>8</v>
      </c>
    </row>
    <row r="23" spans="1:18" x14ac:dyDescent="0.25">
      <c r="A23" s="15" t="s">
        <v>48</v>
      </c>
      <c r="B23" s="16" t="s">
        <v>22</v>
      </c>
      <c r="C23" s="17" t="s">
        <v>13</v>
      </c>
      <c r="D23" s="37">
        <v>2</v>
      </c>
      <c r="E23" s="40"/>
      <c r="F23" s="18">
        <f t="shared" si="0"/>
        <v>0</v>
      </c>
      <c r="P23" s="2" t="s">
        <v>14</v>
      </c>
    </row>
    <row r="24" spans="1:18" ht="26.4" x14ac:dyDescent="0.25">
      <c r="A24" s="19" t="s">
        <v>49</v>
      </c>
      <c r="B24" s="20" t="s">
        <v>384</v>
      </c>
      <c r="C24" s="21" t="s">
        <v>7</v>
      </c>
      <c r="D24" s="37">
        <v>82.55</v>
      </c>
      <c r="E24" s="41"/>
      <c r="F24" s="22">
        <f t="shared" si="0"/>
        <v>0</v>
      </c>
      <c r="P24" s="2" t="s">
        <v>8</v>
      </c>
      <c r="Q24" s="2" t="s">
        <v>50</v>
      </c>
      <c r="R24" s="2" t="s">
        <v>51</v>
      </c>
    </row>
    <row r="25" spans="1:18" x14ac:dyDescent="0.25">
      <c r="A25" s="15" t="s">
        <v>52</v>
      </c>
      <c r="B25" s="16" t="s">
        <v>455</v>
      </c>
      <c r="C25" s="17" t="s">
        <v>7</v>
      </c>
      <c r="D25" s="37">
        <v>90.34</v>
      </c>
      <c r="E25" s="40"/>
      <c r="F25" s="18">
        <f t="shared" si="0"/>
        <v>0</v>
      </c>
      <c r="P25" s="2" t="s">
        <v>14</v>
      </c>
      <c r="Q25" s="2" t="s">
        <v>53</v>
      </c>
      <c r="R25" s="2" t="s">
        <v>54</v>
      </c>
    </row>
    <row r="26" spans="1:18" x14ac:dyDescent="0.25">
      <c r="A26" s="15" t="s">
        <v>55</v>
      </c>
      <c r="B26" s="16" t="s">
        <v>56</v>
      </c>
      <c r="C26" s="17" t="s">
        <v>13</v>
      </c>
      <c r="D26" s="37">
        <v>34</v>
      </c>
      <c r="E26" s="40"/>
      <c r="F26" s="18">
        <f t="shared" si="0"/>
        <v>0</v>
      </c>
      <c r="P26" s="2" t="s">
        <v>14</v>
      </c>
      <c r="Q26" s="2" t="s">
        <v>57</v>
      </c>
      <c r="R26" s="2" t="s">
        <v>58</v>
      </c>
    </row>
    <row r="27" spans="1:18" ht="26.4" x14ac:dyDescent="0.25">
      <c r="A27" s="15" t="s">
        <v>59</v>
      </c>
      <c r="B27" s="16" t="s">
        <v>389</v>
      </c>
      <c r="C27" s="17" t="s">
        <v>224</v>
      </c>
      <c r="D27" s="37">
        <v>9</v>
      </c>
      <c r="E27" s="40"/>
      <c r="F27" s="18">
        <f t="shared" si="0"/>
        <v>0</v>
      </c>
      <c r="P27" s="2" t="s">
        <v>14</v>
      </c>
      <c r="Q27" s="2" t="s">
        <v>383</v>
      </c>
      <c r="R27" s="2" t="s">
        <v>58</v>
      </c>
    </row>
    <row r="28" spans="1:18" x14ac:dyDescent="0.25">
      <c r="A28" s="15" t="s">
        <v>61</v>
      </c>
      <c r="B28" s="16" t="s">
        <v>62</v>
      </c>
      <c r="C28" s="17" t="s">
        <v>13</v>
      </c>
      <c r="D28" s="37">
        <v>8</v>
      </c>
      <c r="E28" s="40"/>
      <c r="F28" s="18">
        <f t="shared" si="0"/>
        <v>0</v>
      </c>
      <c r="P28" s="2" t="s">
        <v>14</v>
      </c>
      <c r="Q28" s="2" t="s">
        <v>63</v>
      </c>
      <c r="R28" s="2" t="s">
        <v>64</v>
      </c>
    </row>
    <row r="29" spans="1:18" x14ac:dyDescent="0.25">
      <c r="A29" s="15" t="s">
        <v>65</v>
      </c>
      <c r="B29" s="16" t="s">
        <v>66</v>
      </c>
      <c r="C29" s="17" t="s">
        <v>13</v>
      </c>
      <c r="D29" s="37">
        <v>2</v>
      </c>
      <c r="E29" s="40"/>
      <c r="F29" s="18">
        <f t="shared" si="0"/>
        <v>0</v>
      </c>
      <c r="P29" s="2" t="s">
        <v>14</v>
      </c>
      <c r="Q29" s="2" t="s">
        <v>67</v>
      </c>
      <c r="R29" s="2" t="s">
        <v>16</v>
      </c>
    </row>
    <row r="30" spans="1:18" x14ac:dyDescent="0.25">
      <c r="A30" s="15" t="s">
        <v>68</v>
      </c>
      <c r="B30" s="16" t="s">
        <v>69</v>
      </c>
      <c r="C30" s="17" t="s">
        <v>13</v>
      </c>
      <c r="D30" s="37">
        <v>13</v>
      </c>
      <c r="E30" s="40"/>
      <c r="F30" s="18">
        <f t="shared" si="0"/>
        <v>0</v>
      </c>
      <c r="P30" s="2" t="s">
        <v>14</v>
      </c>
      <c r="Q30" s="2" t="s">
        <v>70</v>
      </c>
      <c r="R30" s="2" t="s">
        <v>71</v>
      </c>
    </row>
    <row r="31" spans="1:18" ht="26.4" x14ac:dyDescent="0.25">
      <c r="A31" s="15" t="s">
        <v>72</v>
      </c>
      <c r="B31" s="16" t="s">
        <v>73</v>
      </c>
      <c r="C31" s="17" t="s">
        <v>13</v>
      </c>
      <c r="D31" s="37">
        <v>1</v>
      </c>
      <c r="E31" s="40"/>
      <c r="F31" s="18">
        <f t="shared" si="0"/>
        <v>0</v>
      </c>
      <c r="P31" s="2" t="s">
        <v>14</v>
      </c>
      <c r="Q31" s="2" t="s">
        <v>74</v>
      </c>
      <c r="R31" s="2" t="s">
        <v>75</v>
      </c>
    </row>
    <row r="32" spans="1:18" x14ac:dyDescent="0.25">
      <c r="A32" s="19" t="s">
        <v>91</v>
      </c>
      <c r="B32" s="20" t="s">
        <v>385</v>
      </c>
      <c r="C32" s="21" t="s">
        <v>13</v>
      </c>
      <c r="D32" s="37">
        <v>4</v>
      </c>
      <c r="E32" s="41"/>
      <c r="F32" s="22">
        <f t="shared" si="0"/>
        <v>0</v>
      </c>
      <c r="P32" s="2" t="s">
        <v>8</v>
      </c>
    </row>
    <row r="33" spans="1:18" x14ac:dyDescent="0.25">
      <c r="A33" s="15" t="s">
        <v>309</v>
      </c>
      <c r="B33" s="16" t="s">
        <v>388</v>
      </c>
      <c r="C33" s="17" t="s">
        <v>13</v>
      </c>
      <c r="D33" s="37">
        <v>4</v>
      </c>
      <c r="E33" s="40"/>
      <c r="F33" s="18">
        <f t="shared" si="0"/>
        <v>0</v>
      </c>
      <c r="P33" s="2" t="s">
        <v>14</v>
      </c>
    </row>
    <row r="34" spans="1:18" x14ac:dyDescent="0.25">
      <c r="A34" s="23" t="s">
        <v>313</v>
      </c>
      <c r="B34" s="24" t="s">
        <v>386</v>
      </c>
      <c r="C34" s="25" t="s">
        <v>13</v>
      </c>
      <c r="D34" s="38">
        <v>1</v>
      </c>
      <c r="E34" s="42"/>
      <c r="F34" s="26">
        <f t="shared" si="0"/>
        <v>0</v>
      </c>
      <c r="P34" s="2" t="s">
        <v>14</v>
      </c>
      <c r="Q34" s="2" t="s">
        <v>387</v>
      </c>
      <c r="R34" s="2" t="s">
        <v>346</v>
      </c>
    </row>
    <row r="35" spans="1:18" x14ac:dyDescent="0.25">
      <c r="A35" s="9" t="s">
        <v>380</v>
      </c>
      <c r="B35" s="9"/>
      <c r="F35" s="10">
        <f>SUM(F11:F34)</f>
        <v>0</v>
      </c>
      <c r="P35" s="2" t="s">
        <v>76</v>
      </c>
    </row>
    <row r="36" spans="1:18" x14ac:dyDescent="0.25">
      <c r="A36" s="9"/>
      <c r="B36" s="9"/>
      <c r="F36" s="10"/>
    </row>
    <row r="37" spans="1:18" x14ac:dyDescent="0.25">
      <c r="A37" s="3">
        <v>3</v>
      </c>
      <c r="B37" s="4" t="s">
        <v>77</v>
      </c>
      <c r="P37" s="2" t="s">
        <v>4</v>
      </c>
    </row>
    <row r="38" spans="1:18" x14ac:dyDescent="0.25">
      <c r="A38" s="11" t="s">
        <v>5</v>
      </c>
      <c r="B38" s="12" t="s">
        <v>78</v>
      </c>
      <c r="C38" s="13" t="s">
        <v>7</v>
      </c>
      <c r="D38" s="36">
        <v>351.7</v>
      </c>
      <c r="E38" s="39"/>
      <c r="F38" s="14">
        <f t="shared" ref="F38:F69" si="1">ROUND(E38*ROUND(D38,2),2)</f>
        <v>0</v>
      </c>
      <c r="P38" s="2" t="s">
        <v>8</v>
      </c>
      <c r="Q38" s="2" t="s">
        <v>79</v>
      </c>
      <c r="R38" s="2" t="s">
        <v>80</v>
      </c>
    </row>
    <row r="39" spans="1:18" x14ac:dyDescent="0.25">
      <c r="A39" s="15" t="s">
        <v>11</v>
      </c>
      <c r="B39" s="16" t="s">
        <v>12</v>
      </c>
      <c r="C39" s="17" t="s">
        <v>13</v>
      </c>
      <c r="D39" s="37">
        <v>3</v>
      </c>
      <c r="E39" s="40"/>
      <c r="F39" s="18">
        <f t="shared" si="1"/>
        <v>0</v>
      </c>
      <c r="P39" s="2" t="s">
        <v>14</v>
      </c>
    </row>
    <row r="40" spans="1:18" ht="26.4" x14ac:dyDescent="0.25">
      <c r="A40" s="19" t="s">
        <v>17</v>
      </c>
      <c r="B40" s="20" t="s">
        <v>81</v>
      </c>
      <c r="C40" s="21" t="s">
        <v>13</v>
      </c>
      <c r="D40" s="37">
        <v>18</v>
      </c>
      <c r="E40" s="41"/>
      <c r="F40" s="22">
        <f t="shared" si="1"/>
        <v>0</v>
      </c>
      <c r="P40" s="2" t="s">
        <v>8</v>
      </c>
      <c r="Q40" s="2" t="s">
        <v>82</v>
      </c>
      <c r="R40" s="2" t="s">
        <v>80</v>
      </c>
    </row>
    <row r="41" spans="1:18" x14ac:dyDescent="0.25">
      <c r="A41" s="19" t="s">
        <v>31</v>
      </c>
      <c r="B41" s="20" t="s">
        <v>83</v>
      </c>
      <c r="C41" s="21" t="s">
        <v>13</v>
      </c>
      <c r="D41" s="37">
        <v>4</v>
      </c>
      <c r="E41" s="41"/>
      <c r="F41" s="22">
        <f t="shared" si="1"/>
        <v>0</v>
      </c>
      <c r="P41" s="2" t="s">
        <v>8</v>
      </c>
      <c r="Q41" s="2" t="s">
        <v>82</v>
      </c>
      <c r="R41" s="2" t="s">
        <v>80</v>
      </c>
    </row>
    <row r="42" spans="1:18" ht="26.4" x14ac:dyDescent="0.25">
      <c r="A42" s="19" t="s">
        <v>47</v>
      </c>
      <c r="B42" s="20" t="s">
        <v>84</v>
      </c>
      <c r="C42" s="21" t="s">
        <v>7</v>
      </c>
      <c r="D42" s="37">
        <v>86.1</v>
      </c>
      <c r="E42" s="41"/>
      <c r="F42" s="22">
        <f t="shared" si="1"/>
        <v>0</v>
      </c>
      <c r="P42" s="2" t="s">
        <v>8</v>
      </c>
      <c r="Q42" s="2" t="s">
        <v>85</v>
      </c>
      <c r="R42" s="2" t="s">
        <v>80</v>
      </c>
    </row>
    <row r="43" spans="1:18" ht="26.4" x14ac:dyDescent="0.25">
      <c r="A43" s="15" t="s">
        <v>48</v>
      </c>
      <c r="B43" s="16" t="s">
        <v>86</v>
      </c>
      <c r="C43" s="17" t="s">
        <v>13</v>
      </c>
      <c r="D43" s="37">
        <v>2</v>
      </c>
      <c r="E43" s="40"/>
      <c r="F43" s="18">
        <f t="shared" si="1"/>
        <v>0</v>
      </c>
      <c r="P43" s="2" t="s">
        <v>14</v>
      </c>
      <c r="Q43" s="2" t="s">
        <v>87</v>
      </c>
      <c r="R43" s="2" t="s">
        <v>16</v>
      </c>
    </row>
    <row r="44" spans="1:18" ht="26.4" x14ac:dyDescent="0.25">
      <c r="A44" s="19" t="s">
        <v>49</v>
      </c>
      <c r="B44" s="20" t="s">
        <v>390</v>
      </c>
      <c r="C44" s="21" t="s">
        <v>7</v>
      </c>
      <c r="D44" s="37">
        <v>61.2</v>
      </c>
      <c r="E44" s="41"/>
      <c r="F44" s="22">
        <f t="shared" si="1"/>
        <v>0</v>
      </c>
      <c r="P44" s="2" t="s">
        <v>8</v>
      </c>
      <c r="Q44" s="2" t="s">
        <v>88</v>
      </c>
      <c r="R44" s="2" t="s">
        <v>80</v>
      </c>
    </row>
    <row r="45" spans="1:18" x14ac:dyDescent="0.25">
      <c r="A45" s="15" t="s">
        <v>52</v>
      </c>
      <c r="B45" s="16" t="s">
        <v>89</v>
      </c>
      <c r="C45" s="17" t="s">
        <v>13</v>
      </c>
      <c r="D45" s="37">
        <v>2</v>
      </c>
      <c r="E45" s="40"/>
      <c r="F45" s="18">
        <f t="shared" si="1"/>
        <v>0</v>
      </c>
      <c r="P45" s="2" t="s">
        <v>14</v>
      </c>
      <c r="Q45" s="2" t="s">
        <v>90</v>
      </c>
      <c r="R45" s="2" t="s">
        <v>16</v>
      </c>
    </row>
    <row r="46" spans="1:18" x14ac:dyDescent="0.25">
      <c r="A46" s="19" t="s">
        <v>91</v>
      </c>
      <c r="B46" s="20" t="s">
        <v>92</v>
      </c>
      <c r="C46" s="21" t="s">
        <v>13</v>
      </c>
      <c r="D46" s="37">
        <v>4</v>
      </c>
      <c r="E46" s="41"/>
      <c r="F46" s="22">
        <f t="shared" si="1"/>
        <v>0</v>
      </c>
      <c r="P46" s="2" t="s">
        <v>8</v>
      </c>
    </row>
    <row r="47" spans="1:18" x14ac:dyDescent="0.25">
      <c r="A47" s="19" t="s">
        <v>93</v>
      </c>
      <c r="B47" s="20" t="s">
        <v>94</v>
      </c>
      <c r="C47" s="21" t="s">
        <v>13</v>
      </c>
      <c r="D47" s="37">
        <v>4</v>
      </c>
      <c r="E47" s="41"/>
      <c r="F47" s="22">
        <f t="shared" si="1"/>
        <v>0</v>
      </c>
      <c r="P47" s="2" t="s">
        <v>8</v>
      </c>
    </row>
    <row r="48" spans="1:18" x14ac:dyDescent="0.25">
      <c r="A48" s="19" t="s">
        <v>95</v>
      </c>
      <c r="B48" s="20" t="s">
        <v>415</v>
      </c>
      <c r="C48" s="21" t="s">
        <v>354</v>
      </c>
      <c r="D48" s="37">
        <v>1</v>
      </c>
      <c r="E48" s="41"/>
      <c r="F48" s="22">
        <f t="shared" si="1"/>
        <v>0</v>
      </c>
      <c r="P48" s="2" t="s">
        <v>8</v>
      </c>
    </row>
    <row r="49" spans="1:18" ht="26.4" x14ac:dyDescent="0.25">
      <c r="A49" s="19" t="s">
        <v>132</v>
      </c>
      <c r="B49" s="20" t="s">
        <v>405</v>
      </c>
      <c r="C49" s="21" t="s">
        <v>13</v>
      </c>
      <c r="D49" s="37">
        <v>1</v>
      </c>
      <c r="E49" s="41"/>
      <c r="F49" s="22">
        <f t="shared" si="1"/>
        <v>0</v>
      </c>
      <c r="P49" s="2" t="s">
        <v>8</v>
      </c>
      <c r="Q49" s="2" t="s">
        <v>402</v>
      </c>
      <c r="R49" s="2" t="s">
        <v>80</v>
      </c>
    </row>
    <row r="50" spans="1:18" x14ac:dyDescent="0.25">
      <c r="A50" s="15" t="s">
        <v>135</v>
      </c>
      <c r="B50" s="16" t="s">
        <v>403</v>
      </c>
      <c r="C50" s="17" t="s">
        <v>13</v>
      </c>
      <c r="D50" s="37">
        <v>1</v>
      </c>
      <c r="E50" s="40"/>
      <c r="F50" s="18">
        <f t="shared" si="1"/>
        <v>0</v>
      </c>
      <c r="P50" s="2" t="s">
        <v>14</v>
      </c>
      <c r="Q50" s="2" t="s">
        <v>404</v>
      </c>
      <c r="R50" s="2" t="s">
        <v>75</v>
      </c>
    </row>
    <row r="51" spans="1:18" ht="39.6" x14ac:dyDescent="0.25">
      <c r="A51" s="19" t="s">
        <v>145</v>
      </c>
      <c r="B51" s="20" t="s">
        <v>96</v>
      </c>
      <c r="C51" s="21" t="s">
        <v>7</v>
      </c>
      <c r="D51" s="37">
        <v>111.3</v>
      </c>
      <c r="E51" s="41"/>
      <c r="F51" s="22">
        <f t="shared" si="1"/>
        <v>0</v>
      </c>
      <c r="P51" s="2" t="s">
        <v>8</v>
      </c>
      <c r="Q51" s="2" t="s">
        <v>97</v>
      </c>
      <c r="R51" s="2" t="s">
        <v>98</v>
      </c>
    </row>
    <row r="52" spans="1:18" x14ac:dyDescent="0.25">
      <c r="A52" s="15" t="s">
        <v>147</v>
      </c>
      <c r="B52" s="16" t="s">
        <v>100</v>
      </c>
      <c r="C52" s="17" t="s">
        <v>13</v>
      </c>
      <c r="D52" s="37">
        <v>157</v>
      </c>
      <c r="E52" s="40"/>
      <c r="F52" s="18">
        <f t="shared" si="1"/>
        <v>0</v>
      </c>
      <c r="P52" s="2" t="s">
        <v>14</v>
      </c>
      <c r="Q52" s="2" t="s">
        <v>101</v>
      </c>
      <c r="R52" s="2" t="s">
        <v>102</v>
      </c>
    </row>
    <row r="53" spans="1:18" x14ac:dyDescent="0.25">
      <c r="A53" s="15" t="s">
        <v>148</v>
      </c>
      <c r="B53" s="16" t="s">
        <v>104</v>
      </c>
      <c r="C53" s="17" t="s">
        <v>13</v>
      </c>
      <c r="D53" s="37">
        <v>57</v>
      </c>
      <c r="E53" s="40"/>
      <c r="F53" s="18">
        <f t="shared" si="1"/>
        <v>0</v>
      </c>
      <c r="P53" s="2" t="s">
        <v>14</v>
      </c>
      <c r="Q53" s="2" t="s">
        <v>105</v>
      </c>
      <c r="R53" s="2" t="s">
        <v>106</v>
      </c>
    </row>
    <row r="54" spans="1:18" x14ac:dyDescent="0.25">
      <c r="A54" s="15" t="s">
        <v>152</v>
      </c>
      <c r="B54" s="16" t="s">
        <v>108</v>
      </c>
      <c r="C54" s="17" t="s">
        <v>13</v>
      </c>
      <c r="D54" s="37">
        <v>76</v>
      </c>
      <c r="E54" s="40"/>
      <c r="F54" s="18">
        <f t="shared" si="1"/>
        <v>0</v>
      </c>
      <c r="P54" s="2" t="s">
        <v>14</v>
      </c>
      <c r="Q54" s="2" t="s">
        <v>109</v>
      </c>
      <c r="R54" s="2" t="s">
        <v>110</v>
      </c>
    </row>
    <row r="55" spans="1:18" x14ac:dyDescent="0.25">
      <c r="A55" s="15" t="s">
        <v>155</v>
      </c>
      <c r="B55" s="16" t="s">
        <v>112</v>
      </c>
      <c r="C55" s="17" t="s">
        <v>60</v>
      </c>
      <c r="D55" s="37">
        <v>11</v>
      </c>
      <c r="E55" s="40"/>
      <c r="F55" s="18">
        <f t="shared" si="1"/>
        <v>0</v>
      </c>
      <c r="P55" s="2" t="s">
        <v>14</v>
      </c>
      <c r="Q55" s="2" t="s">
        <v>113</v>
      </c>
      <c r="R55" s="2" t="s">
        <v>114</v>
      </c>
    </row>
    <row r="56" spans="1:18" ht="26.4" x14ac:dyDescent="0.25">
      <c r="A56" s="15" t="s">
        <v>159</v>
      </c>
      <c r="B56" s="16" t="s">
        <v>115</v>
      </c>
      <c r="C56" s="17" t="s">
        <v>60</v>
      </c>
      <c r="D56" s="37">
        <v>1</v>
      </c>
      <c r="E56" s="40"/>
      <c r="F56" s="18">
        <f t="shared" si="1"/>
        <v>0</v>
      </c>
      <c r="P56" s="2" t="s">
        <v>14</v>
      </c>
      <c r="Q56" s="2" t="s">
        <v>116</v>
      </c>
      <c r="R56" s="2" t="s">
        <v>117</v>
      </c>
    </row>
    <row r="57" spans="1:18" x14ac:dyDescent="0.25">
      <c r="A57" s="15" t="s">
        <v>162</v>
      </c>
      <c r="B57" s="16" t="s">
        <v>118</v>
      </c>
      <c r="C57" s="17" t="s">
        <v>60</v>
      </c>
      <c r="D57" s="37">
        <v>2</v>
      </c>
      <c r="E57" s="40"/>
      <c r="F57" s="18">
        <f t="shared" si="1"/>
        <v>0</v>
      </c>
      <c r="P57" s="2" t="s">
        <v>14</v>
      </c>
      <c r="Q57" s="2" t="s">
        <v>119</v>
      </c>
      <c r="R57" s="2" t="s">
        <v>117</v>
      </c>
    </row>
    <row r="58" spans="1:18" x14ac:dyDescent="0.25">
      <c r="A58" s="15" t="s">
        <v>165</v>
      </c>
      <c r="B58" s="16" t="s">
        <v>120</v>
      </c>
      <c r="C58" s="17" t="s">
        <v>60</v>
      </c>
      <c r="D58" s="37">
        <v>4</v>
      </c>
      <c r="E58" s="40"/>
      <c r="F58" s="18">
        <f t="shared" si="1"/>
        <v>0</v>
      </c>
      <c r="P58" s="2" t="s">
        <v>14</v>
      </c>
      <c r="Q58" s="2" t="s">
        <v>121</v>
      </c>
      <c r="R58" s="2" t="s">
        <v>117</v>
      </c>
    </row>
    <row r="59" spans="1:18" x14ac:dyDescent="0.25">
      <c r="A59" s="15" t="s">
        <v>166</v>
      </c>
      <c r="B59" s="16" t="s">
        <v>122</v>
      </c>
      <c r="C59" s="17" t="s">
        <v>60</v>
      </c>
      <c r="D59" s="37">
        <v>2</v>
      </c>
      <c r="E59" s="40"/>
      <c r="F59" s="18">
        <f t="shared" si="1"/>
        <v>0</v>
      </c>
      <c r="P59" s="2" t="s">
        <v>14</v>
      </c>
      <c r="Q59" s="2" t="s">
        <v>123</v>
      </c>
      <c r="R59" s="2" t="s">
        <v>124</v>
      </c>
    </row>
    <row r="60" spans="1:18" x14ac:dyDescent="0.25">
      <c r="A60" s="15" t="s">
        <v>167</v>
      </c>
      <c r="B60" s="16" t="s">
        <v>125</v>
      </c>
      <c r="C60" s="17" t="s">
        <v>13</v>
      </c>
      <c r="D60" s="37">
        <v>5</v>
      </c>
      <c r="E60" s="40"/>
      <c r="F60" s="18">
        <f t="shared" si="1"/>
        <v>0</v>
      </c>
      <c r="P60" s="2" t="s">
        <v>14</v>
      </c>
      <c r="Q60" s="2" t="s">
        <v>126</v>
      </c>
      <c r="R60" s="27" t="s">
        <v>127</v>
      </c>
    </row>
    <row r="61" spans="1:18" x14ac:dyDescent="0.25">
      <c r="A61" s="15" t="s">
        <v>168</v>
      </c>
      <c r="B61" s="16" t="s">
        <v>128</v>
      </c>
      <c r="C61" s="17" t="s">
        <v>13</v>
      </c>
      <c r="D61" s="37">
        <v>3</v>
      </c>
      <c r="E61" s="40"/>
      <c r="F61" s="18">
        <f t="shared" si="1"/>
        <v>0</v>
      </c>
      <c r="P61" s="2" t="s">
        <v>14</v>
      </c>
      <c r="Q61" s="2" t="s">
        <v>129</v>
      </c>
      <c r="R61" s="2" t="s">
        <v>16</v>
      </c>
    </row>
    <row r="62" spans="1:18" x14ac:dyDescent="0.25">
      <c r="A62" s="15" t="s">
        <v>169</v>
      </c>
      <c r="B62" s="16" t="s">
        <v>130</v>
      </c>
      <c r="C62" s="17" t="s">
        <v>13</v>
      </c>
      <c r="D62" s="37">
        <v>4</v>
      </c>
      <c r="E62" s="40"/>
      <c r="F62" s="18">
        <f t="shared" si="1"/>
        <v>0</v>
      </c>
      <c r="P62" s="2" t="s">
        <v>14</v>
      </c>
      <c r="Q62" s="2" t="s">
        <v>131</v>
      </c>
      <c r="R62" s="2" t="s">
        <v>16</v>
      </c>
    </row>
    <row r="63" spans="1:18" ht="26.4" x14ac:dyDescent="0.25">
      <c r="A63" s="19" t="s">
        <v>170</v>
      </c>
      <c r="B63" s="20" t="s">
        <v>133</v>
      </c>
      <c r="C63" s="21" t="s">
        <v>13</v>
      </c>
      <c r="D63" s="37">
        <v>17</v>
      </c>
      <c r="E63" s="41"/>
      <c r="F63" s="22">
        <f t="shared" si="1"/>
        <v>0</v>
      </c>
      <c r="P63" s="2" t="s">
        <v>8</v>
      </c>
      <c r="Q63" s="2" t="s">
        <v>134</v>
      </c>
      <c r="R63" s="2" t="s">
        <v>98</v>
      </c>
    </row>
    <row r="64" spans="1:18" x14ac:dyDescent="0.25">
      <c r="A64" s="15" t="s">
        <v>174</v>
      </c>
      <c r="B64" s="16" t="s">
        <v>136</v>
      </c>
      <c r="C64" s="17" t="s">
        <v>13</v>
      </c>
      <c r="D64" s="37">
        <v>6</v>
      </c>
      <c r="E64" s="40"/>
      <c r="F64" s="18">
        <f t="shared" si="1"/>
        <v>0</v>
      </c>
      <c r="P64" s="2" t="s">
        <v>14</v>
      </c>
      <c r="Q64" s="2" t="s">
        <v>137</v>
      </c>
      <c r="R64" s="2" t="s">
        <v>106</v>
      </c>
    </row>
    <row r="65" spans="1:18" x14ac:dyDescent="0.25">
      <c r="A65" s="15" t="s">
        <v>177</v>
      </c>
      <c r="B65" s="16" t="s">
        <v>139</v>
      </c>
      <c r="C65" s="17" t="s">
        <v>13</v>
      </c>
      <c r="D65" s="37">
        <v>34</v>
      </c>
      <c r="E65" s="40"/>
      <c r="F65" s="18">
        <f t="shared" si="1"/>
        <v>0</v>
      </c>
      <c r="P65" s="2" t="s">
        <v>14</v>
      </c>
      <c r="Q65" s="2" t="s">
        <v>140</v>
      </c>
      <c r="R65" s="2" t="s">
        <v>110</v>
      </c>
    </row>
    <row r="66" spans="1:18" x14ac:dyDescent="0.25">
      <c r="A66" s="15" t="s">
        <v>178</v>
      </c>
      <c r="B66" s="16" t="s">
        <v>142</v>
      </c>
      <c r="C66" s="17" t="s">
        <v>13</v>
      </c>
      <c r="D66" s="37">
        <v>34</v>
      </c>
      <c r="E66" s="40"/>
      <c r="F66" s="18">
        <f t="shared" si="1"/>
        <v>0</v>
      </c>
      <c r="P66" s="2" t="s">
        <v>14</v>
      </c>
      <c r="Q66" s="2" t="s">
        <v>143</v>
      </c>
      <c r="R66" s="2" t="s">
        <v>144</v>
      </c>
    </row>
    <row r="67" spans="1:18" x14ac:dyDescent="0.25">
      <c r="A67" s="19" t="s">
        <v>181</v>
      </c>
      <c r="B67" s="20" t="s">
        <v>443</v>
      </c>
      <c r="C67" s="21" t="s">
        <v>354</v>
      </c>
      <c r="D67" s="37">
        <v>1</v>
      </c>
      <c r="E67" s="41"/>
      <c r="F67" s="22">
        <f t="shared" si="1"/>
        <v>0</v>
      </c>
      <c r="P67" s="2" t="s">
        <v>8</v>
      </c>
    </row>
    <row r="68" spans="1:18" x14ac:dyDescent="0.25">
      <c r="A68" s="15" t="s">
        <v>185</v>
      </c>
      <c r="B68" s="16" t="s">
        <v>449</v>
      </c>
      <c r="C68" s="17" t="s">
        <v>13</v>
      </c>
      <c r="D68" s="37">
        <v>1</v>
      </c>
      <c r="E68" s="40"/>
      <c r="F68" s="18">
        <f t="shared" si="1"/>
        <v>0</v>
      </c>
      <c r="P68" s="2" t="s">
        <v>14</v>
      </c>
      <c r="Q68" s="2" t="s">
        <v>444</v>
      </c>
      <c r="R68" s="2" t="s">
        <v>445</v>
      </c>
    </row>
    <row r="69" spans="1:18" x14ac:dyDescent="0.25">
      <c r="A69" s="15" t="s">
        <v>189</v>
      </c>
      <c r="B69" s="16" t="s">
        <v>446</v>
      </c>
      <c r="C69" s="17" t="s">
        <v>288</v>
      </c>
      <c r="D69" s="37">
        <v>2</v>
      </c>
      <c r="E69" s="40"/>
      <c r="F69" s="18">
        <f t="shared" si="1"/>
        <v>0</v>
      </c>
      <c r="P69" s="2" t="s">
        <v>14</v>
      </c>
      <c r="Q69" s="2" t="s">
        <v>447</v>
      </c>
      <c r="R69" s="2" t="s">
        <v>448</v>
      </c>
    </row>
    <row r="70" spans="1:18" x14ac:dyDescent="0.25">
      <c r="A70" s="15" t="s">
        <v>193</v>
      </c>
      <c r="B70" s="16" t="s">
        <v>450</v>
      </c>
      <c r="C70" s="17" t="s">
        <v>13</v>
      </c>
      <c r="D70" s="37">
        <v>2</v>
      </c>
      <c r="E70" s="40"/>
      <c r="F70" s="18">
        <f t="shared" ref="F70:F101" si="2">ROUND(E70*ROUND(D70,2),2)</f>
        <v>0</v>
      </c>
      <c r="P70" s="2" t="s">
        <v>14</v>
      </c>
      <c r="Q70" s="2" t="s">
        <v>451</v>
      </c>
      <c r="R70" s="2" t="s">
        <v>16</v>
      </c>
    </row>
    <row r="71" spans="1:18" ht="26.4" x14ac:dyDescent="0.25">
      <c r="A71" s="19" t="s">
        <v>199</v>
      </c>
      <c r="B71" s="20" t="s">
        <v>424</v>
      </c>
      <c r="C71" s="21" t="s">
        <v>7</v>
      </c>
      <c r="D71" s="37">
        <v>70.2</v>
      </c>
      <c r="E71" s="41"/>
      <c r="F71" s="22">
        <f t="shared" si="2"/>
        <v>0</v>
      </c>
      <c r="P71" s="2" t="s">
        <v>8</v>
      </c>
      <c r="Q71" s="2" t="s">
        <v>146</v>
      </c>
      <c r="R71" s="2" t="s">
        <v>98</v>
      </c>
    </row>
    <row r="72" spans="1:18" x14ac:dyDescent="0.25">
      <c r="A72" s="15" t="s">
        <v>200</v>
      </c>
      <c r="B72" s="16" t="s">
        <v>100</v>
      </c>
      <c r="C72" s="17" t="s">
        <v>13</v>
      </c>
      <c r="D72" s="37">
        <v>53</v>
      </c>
      <c r="E72" s="40"/>
      <c r="F72" s="18">
        <f t="shared" si="2"/>
        <v>0</v>
      </c>
      <c r="P72" s="2" t="s">
        <v>14</v>
      </c>
      <c r="Q72" s="2" t="s">
        <v>101</v>
      </c>
      <c r="R72" s="2" t="s">
        <v>102</v>
      </c>
    </row>
    <row r="73" spans="1:18" x14ac:dyDescent="0.25">
      <c r="A73" s="15" t="s">
        <v>201</v>
      </c>
      <c r="B73" s="16" t="s">
        <v>149</v>
      </c>
      <c r="C73" s="17" t="s">
        <v>13</v>
      </c>
      <c r="D73" s="37">
        <v>63</v>
      </c>
      <c r="E73" s="40"/>
      <c r="F73" s="18">
        <f t="shared" si="2"/>
        <v>0</v>
      </c>
      <c r="P73" s="2" t="s">
        <v>14</v>
      </c>
      <c r="Q73" s="2" t="s">
        <v>150</v>
      </c>
      <c r="R73" s="2" t="s">
        <v>151</v>
      </c>
    </row>
    <row r="74" spans="1:18" x14ac:dyDescent="0.25">
      <c r="A74" s="15" t="s">
        <v>202</v>
      </c>
      <c r="B74" s="16" t="s">
        <v>153</v>
      </c>
      <c r="C74" s="17" t="s">
        <v>13</v>
      </c>
      <c r="D74" s="37">
        <v>19</v>
      </c>
      <c r="E74" s="40"/>
      <c r="F74" s="18">
        <f t="shared" si="2"/>
        <v>0</v>
      </c>
      <c r="P74" s="2" t="s">
        <v>14</v>
      </c>
      <c r="Q74" s="2" t="s">
        <v>154</v>
      </c>
      <c r="R74" s="2" t="s">
        <v>106</v>
      </c>
    </row>
    <row r="75" spans="1:18" x14ac:dyDescent="0.25">
      <c r="A75" s="15" t="s">
        <v>391</v>
      </c>
      <c r="B75" s="16" t="s">
        <v>156</v>
      </c>
      <c r="C75" s="17" t="s">
        <v>13</v>
      </c>
      <c r="D75" s="37">
        <v>82</v>
      </c>
      <c r="E75" s="40"/>
      <c r="F75" s="18">
        <f t="shared" si="2"/>
        <v>0</v>
      </c>
      <c r="P75" s="2" t="s">
        <v>14</v>
      </c>
      <c r="Q75" s="2" t="s">
        <v>157</v>
      </c>
      <c r="R75" s="2" t="s">
        <v>158</v>
      </c>
    </row>
    <row r="76" spans="1:18" x14ac:dyDescent="0.25">
      <c r="A76" s="15" t="s">
        <v>392</v>
      </c>
      <c r="B76" s="16" t="s">
        <v>160</v>
      </c>
      <c r="C76" s="17" t="s">
        <v>13</v>
      </c>
      <c r="D76" s="37">
        <v>60</v>
      </c>
      <c r="E76" s="40"/>
      <c r="F76" s="18">
        <f t="shared" si="2"/>
        <v>0</v>
      </c>
      <c r="P76" s="2" t="s">
        <v>14</v>
      </c>
      <c r="Q76" s="2" t="s">
        <v>161</v>
      </c>
      <c r="R76" s="2" t="s">
        <v>158</v>
      </c>
    </row>
    <row r="77" spans="1:18" x14ac:dyDescent="0.25">
      <c r="A77" s="15" t="s">
        <v>393</v>
      </c>
      <c r="B77" s="16" t="s">
        <v>163</v>
      </c>
      <c r="C77" s="17" t="s">
        <v>60</v>
      </c>
      <c r="D77" s="37">
        <v>1</v>
      </c>
      <c r="E77" s="40"/>
      <c r="F77" s="18">
        <f t="shared" si="2"/>
        <v>0</v>
      </c>
      <c r="P77" s="2" t="s">
        <v>14</v>
      </c>
      <c r="Q77" s="2" t="s">
        <v>164</v>
      </c>
      <c r="R77" s="2" t="s">
        <v>117</v>
      </c>
    </row>
    <row r="78" spans="1:18" x14ac:dyDescent="0.25">
      <c r="A78" s="15" t="s">
        <v>406</v>
      </c>
      <c r="B78" s="16" t="s">
        <v>118</v>
      </c>
      <c r="C78" s="17" t="s">
        <v>60</v>
      </c>
      <c r="D78" s="37">
        <v>1</v>
      </c>
      <c r="E78" s="40"/>
      <c r="F78" s="18">
        <f t="shared" si="2"/>
        <v>0</v>
      </c>
      <c r="P78" s="2" t="s">
        <v>14</v>
      </c>
      <c r="Q78" s="2" t="s">
        <v>119</v>
      </c>
      <c r="R78" s="2" t="s">
        <v>117</v>
      </c>
    </row>
    <row r="79" spans="1:18" x14ac:dyDescent="0.25">
      <c r="A79" s="15" t="s">
        <v>407</v>
      </c>
      <c r="B79" s="16" t="s">
        <v>120</v>
      </c>
      <c r="C79" s="17" t="s">
        <v>60</v>
      </c>
      <c r="D79" s="37">
        <v>2</v>
      </c>
      <c r="E79" s="40"/>
      <c r="F79" s="18">
        <f t="shared" si="2"/>
        <v>0</v>
      </c>
      <c r="P79" s="2" t="s">
        <v>14</v>
      </c>
      <c r="Q79" s="2" t="s">
        <v>121</v>
      </c>
      <c r="R79" s="2" t="s">
        <v>117</v>
      </c>
    </row>
    <row r="80" spans="1:18" x14ac:dyDescent="0.25">
      <c r="A80" s="15" t="s">
        <v>408</v>
      </c>
      <c r="B80" s="16" t="s">
        <v>122</v>
      </c>
      <c r="C80" s="17" t="s">
        <v>60</v>
      </c>
      <c r="D80" s="37">
        <v>1</v>
      </c>
      <c r="E80" s="40"/>
      <c r="F80" s="18">
        <f t="shared" si="2"/>
        <v>0</v>
      </c>
      <c r="P80" s="2" t="s">
        <v>14</v>
      </c>
      <c r="Q80" s="2" t="s">
        <v>123</v>
      </c>
      <c r="R80" s="2" t="s">
        <v>124</v>
      </c>
    </row>
    <row r="81" spans="1:18" x14ac:dyDescent="0.25">
      <c r="A81" s="15" t="s">
        <v>409</v>
      </c>
      <c r="B81" s="16" t="s">
        <v>128</v>
      </c>
      <c r="C81" s="17" t="s">
        <v>13</v>
      </c>
      <c r="D81" s="37">
        <v>2</v>
      </c>
      <c r="E81" s="40"/>
      <c r="F81" s="18">
        <f t="shared" si="2"/>
        <v>0</v>
      </c>
      <c r="P81" s="2" t="s">
        <v>14</v>
      </c>
      <c r="Q81" s="2" t="s">
        <v>129</v>
      </c>
      <c r="R81" s="2" t="s">
        <v>16</v>
      </c>
    </row>
    <row r="82" spans="1:18" x14ac:dyDescent="0.25">
      <c r="A82" s="15" t="s">
        <v>410</v>
      </c>
      <c r="B82" s="16" t="s">
        <v>130</v>
      </c>
      <c r="C82" s="17" t="s">
        <v>13</v>
      </c>
      <c r="D82" s="37">
        <v>2</v>
      </c>
      <c r="E82" s="40"/>
      <c r="F82" s="18">
        <f t="shared" si="2"/>
        <v>0</v>
      </c>
      <c r="P82" s="2" t="s">
        <v>14</v>
      </c>
      <c r="Q82" s="2" t="s">
        <v>131</v>
      </c>
      <c r="R82" s="2" t="s">
        <v>16</v>
      </c>
    </row>
    <row r="83" spans="1:18" x14ac:dyDescent="0.25">
      <c r="A83" s="19" t="s">
        <v>203</v>
      </c>
      <c r="B83" s="20" t="s">
        <v>416</v>
      </c>
      <c r="C83" s="21" t="s">
        <v>13</v>
      </c>
      <c r="D83" s="37">
        <v>4</v>
      </c>
      <c r="E83" s="41"/>
      <c r="F83" s="22">
        <f t="shared" si="2"/>
        <v>0</v>
      </c>
      <c r="P83" s="2" t="s">
        <v>8</v>
      </c>
    </row>
    <row r="84" spans="1:18" x14ac:dyDescent="0.25">
      <c r="A84" s="15" t="s">
        <v>206</v>
      </c>
      <c r="B84" s="16" t="s">
        <v>100</v>
      </c>
      <c r="C84" s="17" t="s">
        <v>13</v>
      </c>
      <c r="D84" s="37">
        <v>2</v>
      </c>
      <c r="E84" s="40"/>
      <c r="F84" s="18">
        <f t="shared" si="2"/>
        <v>0</v>
      </c>
      <c r="P84" s="2" t="s">
        <v>14</v>
      </c>
    </row>
    <row r="85" spans="1:18" x14ac:dyDescent="0.25">
      <c r="A85" s="15" t="s">
        <v>209</v>
      </c>
      <c r="B85" s="16" t="s">
        <v>149</v>
      </c>
      <c r="C85" s="17" t="s">
        <v>13</v>
      </c>
      <c r="D85" s="37">
        <v>2</v>
      </c>
      <c r="E85" s="40"/>
      <c r="F85" s="18">
        <f t="shared" si="2"/>
        <v>0</v>
      </c>
      <c r="P85" s="2" t="s">
        <v>14</v>
      </c>
    </row>
    <row r="86" spans="1:18" x14ac:dyDescent="0.25">
      <c r="A86" s="15" t="s">
        <v>212</v>
      </c>
      <c r="B86" s="16" t="s">
        <v>153</v>
      </c>
      <c r="C86" s="17" t="s">
        <v>13</v>
      </c>
      <c r="D86" s="37">
        <v>4</v>
      </c>
      <c r="E86" s="40"/>
      <c r="F86" s="18">
        <f t="shared" si="2"/>
        <v>0</v>
      </c>
      <c r="P86" s="2" t="s">
        <v>14</v>
      </c>
    </row>
    <row r="87" spans="1:18" x14ac:dyDescent="0.25">
      <c r="A87" s="19" t="s">
        <v>216</v>
      </c>
      <c r="B87" s="20" t="s">
        <v>419</v>
      </c>
      <c r="C87" s="21" t="s">
        <v>7</v>
      </c>
      <c r="D87" s="37">
        <v>15.7</v>
      </c>
      <c r="E87" s="41"/>
      <c r="F87" s="22">
        <f t="shared" si="2"/>
        <v>0</v>
      </c>
      <c r="P87" s="2" t="s">
        <v>8</v>
      </c>
    </row>
    <row r="88" spans="1:18" x14ac:dyDescent="0.25">
      <c r="A88" s="15" t="s">
        <v>220</v>
      </c>
      <c r="B88" s="16" t="s">
        <v>100</v>
      </c>
      <c r="C88" s="17" t="s">
        <v>13</v>
      </c>
      <c r="D88" s="37">
        <v>12</v>
      </c>
      <c r="E88" s="40"/>
      <c r="F88" s="18">
        <f t="shared" si="2"/>
        <v>0</v>
      </c>
      <c r="P88" s="2" t="s">
        <v>14</v>
      </c>
    </row>
    <row r="89" spans="1:18" x14ac:dyDescent="0.25">
      <c r="A89" s="15" t="s">
        <v>223</v>
      </c>
      <c r="B89" s="16" t="s">
        <v>149</v>
      </c>
      <c r="C89" s="17" t="s">
        <v>13</v>
      </c>
      <c r="D89" s="37">
        <v>16</v>
      </c>
      <c r="E89" s="40"/>
      <c r="F89" s="18">
        <f t="shared" si="2"/>
        <v>0</v>
      </c>
      <c r="P89" s="2" t="s">
        <v>14</v>
      </c>
    </row>
    <row r="90" spans="1:18" x14ac:dyDescent="0.25">
      <c r="A90" s="15" t="s">
        <v>226</v>
      </c>
      <c r="B90" s="16" t="s">
        <v>153</v>
      </c>
      <c r="C90" s="17" t="s">
        <v>13</v>
      </c>
      <c r="D90" s="37">
        <v>8</v>
      </c>
      <c r="E90" s="40"/>
      <c r="F90" s="18">
        <f t="shared" si="2"/>
        <v>0</v>
      </c>
      <c r="P90" s="2" t="s">
        <v>14</v>
      </c>
    </row>
    <row r="91" spans="1:18" x14ac:dyDescent="0.25">
      <c r="A91" s="19" t="s">
        <v>236</v>
      </c>
      <c r="B91" s="20" t="s">
        <v>425</v>
      </c>
      <c r="C91" s="21" t="s">
        <v>7</v>
      </c>
      <c r="D91" s="37">
        <v>21.6</v>
      </c>
      <c r="E91" s="41"/>
      <c r="F91" s="22">
        <f t="shared" si="2"/>
        <v>0</v>
      </c>
      <c r="P91" s="2" t="s">
        <v>8</v>
      </c>
    </row>
    <row r="92" spans="1:18" x14ac:dyDescent="0.25">
      <c r="A92" s="15" t="s">
        <v>237</v>
      </c>
      <c r="B92" s="16" t="s">
        <v>100</v>
      </c>
      <c r="C92" s="17" t="s">
        <v>13</v>
      </c>
      <c r="D92" s="37">
        <v>17</v>
      </c>
      <c r="E92" s="40"/>
      <c r="F92" s="18">
        <f t="shared" si="2"/>
        <v>0</v>
      </c>
      <c r="P92" s="2" t="s">
        <v>14</v>
      </c>
    </row>
    <row r="93" spans="1:18" x14ac:dyDescent="0.25">
      <c r="A93" s="15" t="s">
        <v>376</v>
      </c>
      <c r="B93" s="16" t="s">
        <v>426</v>
      </c>
      <c r="C93" s="17" t="s">
        <v>13</v>
      </c>
      <c r="D93" s="37">
        <v>9</v>
      </c>
      <c r="E93" s="40"/>
      <c r="F93" s="18">
        <f t="shared" si="2"/>
        <v>0</v>
      </c>
      <c r="P93" s="2" t="s">
        <v>14</v>
      </c>
      <c r="Q93" s="2" t="s">
        <v>427</v>
      </c>
      <c r="R93" s="2" t="s">
        <v>324</v>
      </c>
    </row>
    <row r="94" spans="1:18" x14ac:dyDescent="0.25">
      <c r="A94" s="15" t="s">
        <v>377</v>
      </c>
      <c r="B94" s="16" t="s">
        <v>430</v>
      </c>
      <c r="C94" s="17" t="s">
        <v>13</v>
      </c>
      <c r="D94" s="37">
        <v>36</v>
      </c>
      <c r="E94" s="40"/>
      <c r="F94" s="18">
        <f t="shared" si="2"/>
        <v>0</v>
      </c>
      <c r="P94" s="2" t="s">
        <v>14</v>
      </c>
      <c r="Q94" s="2" t="s">
        <v>431</v>
      </c>
      <c r="R94" s="2" t="s">
        <v>110</v>
      </c>
    </row>
    <row r="95" spans="1:18" x14ac:dyDescent="0.25">
      <c r="A95" s="15" t="s">
        <v>239</v>
      </c>
      <c r="B95" s="16" t="s">
        <v>428</v>
      </c>
      <c r="C95" s="17" t="s">
        <v>13</v>
      </c>
      <c r="D95" s="37">
        <v>16</v>
      </c>
      <c r="E95" s="40"/>
      <c r="F95" s="18">
        <f t="shared" si="2"/>
        <v>0</v>
      </c>
      <c r="P95" s="2" t="s">
        <v>14</v>
      </c>
      <c r="Q95" s="2" t="s">
        <v>429</v>
      </c>
      <c r="R95" s="2" t="s">
        <v>106</v>
      </c>
    </row>
    <row r="96" spans="1:18" x14ac:dyDescent="0.25">
      <c r="A96" s="19" t="s">
        <v>242</v>
      </c>
      <c r="B96" s="20" t="s">
        <v>171</v>
      </c>
      <c r="C96" s="21" t="s">
        <v>7</v>
      </c>
      <c r="D96" s="37">
        <v>143.69999999999999</v>
      </c>
      <c r="E96" s="41"/>
      <c r="F96" s="22">
        <f t="shared" si="2"/>
        <v>0</v>
      </c>
      <c r="P96" s="2" t="s">
        <v>8</v>
      </c>
      <c r="Q96" s="2" t="s">
        <v>172</v>
      </c>
      <c r="R96" s="2" t="s">
        <v>173</v>
      </c>
    </row>
    <row r="97" spans="1:18" x14ac:dyDescent="0.25">
      <c r="A97" s="15" t="s">
        <v>244</v>
      </c>
      <c r="B97" s="16" t="s">
        <v>175</v>
      </c>
      <c r="C97" s="17" t="s">
        <v>13</v>
      </c>
      <c r="D97" s="37">
        <v>3</v>
      </c>
      <c r="E97" s="40"/>
      <c r="F97" s="18">
        <f t="shared" si="2"/>
        <v>0</v>
      </c>
      <c r="P97" s="2" t="s">
        <v>14</v>
      </c>
      <c r="Q97" s="2" t="s">
        <v>176</v>
      </c>
      <c r="R97" s="2" t="s">
        <v>24</v>
      </c>
    </row>
    <row r="98" spans="1:18" x14ac:dyDescent="0.25">
      <c r="A98" s="15" t="s">
        <v>246</v>
      </c>
      <c r="B98" s="16" t="s">
        <v>26</v>
      </c>
      <c r="C98" s="17" t="s">
        <v>13</v>
      </c>
      <c r="D98" s="37">
        <v>1</v>
      </c>
      <c r="E98" s="40"/>
      <c r="F98" s="18">
        <f t="shared" si="2"/>
        <v>0</v>
      </c>
      <c r="P98" s="2" t="s">
        <v>14</v>
      </c>
      <c r="Q98" s="2" t="s">
        <v>27</v>
      </c>
      <c r="R98" s="2" t="s">
        <v>16</v>
      </c>
    </row>
    <row r="99" spans="1:18" x14ac:dyDescent="0.25">
      <c r="A99" s="15" t="s">
        <v>249</v>
      </c>
      <c r="B99" s="16" t="s">
        <v>179</v>
      </c>
      <c r="C99" s="17" t="s">
        <v>13</v>
      </c>
      <c r="D99" s="37">
        <v>1</v>
      </c>
      <c r="E99" s="40"/>
      <c r="F99" s="18">
        <f t="shared" si="2"/>
        <v>0</v>
      </c>
      <c r="P99" s="2" t="s">
        <v>14</v>
      </c>
      <c r="Q99" s="2" t="s">
        <v>180</v>
      </c>
      <c r="R99" s="2" t="s">
        <v>16</v>
      </c>
    </row>
    <row r="100" spans="1:18" x14ac:dyDescent="0.25">
      <c r="A100" s="19" t="s">
        <v>255</v>
      </c>
      <c r="B100" s="20" t="s">
        <v>182</v>
      </c>
      <c r="C100" s="21" t="s">
        <v>7</v>
      </c>
      <c r="D100" s="37">
        <v>143.69999999999999</v>
      </c>
      <c r="E100" s="41"/>
      <c r="F100" s="22">
        <f t="shared" si="2"/>
        <v>0</v>
      </c>
      <c r="P100" s="2" t="s">
        <v>8</v>
      </c>
      <c r="Q100" s="2" t="s">
        <v>183</v>
      </c>
      <c r="R100" s="2" t="s">
        <v>184</v>
      </c>
    </row>
    <row r="101" spans="1:18" x14ac:dyDescent="0.25">
      <c r="A101" s="15" t="s">
        <v>257</v>
      </c>
      <c r="B101" s="16" t="s">
        <v>186</v>
      </c>
      <c r="C101" s="17" t="s">
        <v>13</v>
      </c>
      <c r="D101" s="37">
        <v>144</v>
      </c>
      <c r="E101" s="40"/>
      <c r="F101" s="18">
        <f t="shared" si="2"/>
        <v>0</v>
      </c>
      <c r="P101" s="2" t="s">
        <v>14</v>
      </c>
      <c r="Q101" s="2" t="s">
        <v>187</v>
      </c>
      <c r="R101" s="2" t="s">
        <v>188</v>
      </c>
    </row>
    <row r="102" spans="1:18" x14ac:dyDescent="0.25">
      <c r="A102" s="15" t="s">
        <v>394</v>
      </c>
      <c r="B102" s="16" t="s">
        <v>190</v>
      </c>
      <c r="C102" s="17" t="s">
        <v>13</v>
      </c>
      <c r="D102" s="37">
        <v>44</v>
      </c>
      <c r="E102" s="40"/>
      <c r="F102" s="18">
        <f t="shared" ref="F102:F133" si="3">ROUND(E102*ROUND(D102,2),2)</f>
        <v>0</v>
      </c>
      <c r="P102" s="2" t="s">
        <v>14</v>
      </c>
      <c r="Q102" s="2" t="s">
        <v>191</v>
      </c>
      <c r="R102" s="2" t="s">
        <v>192</v>
      </c>
    </row>
    <row r="103" spans="1:18" x14ac:dyDescent="0.25">
      <c r="A103" s="15" t="s">
        <v>395</v>
      </c>
      <c r="B103" s="16" t="s">
        <v>194</v>
      </c>
      <c r="C103" s="17" t="s">
        <v>13</v>
      </c>
      <c r="D103" s="37">
        <v>2</v>
      </c>
      <c r="E103" s="40"/>
      <c r="F103" s="18">
        <f t="shared" si="3"/>
        <v>0</v>
      </c>
      <c r="P103" s="2" t="s">
        <v>14</v>
      </c>
      <c r="Q103" s="2" t="s">
        <v>195</v>
      </c>
      <c r="R103" s="2" t="s">
        <v>16</v>
      </c>
    </row>
    <row r="104" spans="1:18" x14ac:dyDescent="0.25">
      <c r="A104" s="15" t="s">
        <v>459</v>
      </c>
      <c r="B104" s="16" t="s">
        <v>196</v>
      </c>
      <c r="C104" s="17" t="s">
        <v>13</v>
      </c>
      <c r="D104" s="37">
        <v>2</v>
      </c>
      <c r="E104" s="40"/>
      <c r="F104" s="18">
        <f t="shared" si="3"/>
        <v>0</v>
      </c>
      <c r="P104" s="2" t="s">
        <v>14</v>
      </c>
      <c r="Q104" s="2" t="s">
        <v>197</v>
      </c>
      <c r="R104" s="2" t="s">
        <v>16</v>
      </c>
    </row>
    <row r="105" spans="1:18" x14ac:dyDescent="0.25">
      <c r="A105" s="15" t="s">
        <v>460</v>
      </c>
      <c r="B105" s="16" t="s">
        <v>198</v>
      </c>
      <c r="C105" s="17" t="s">
        <v>13</v>
      </c>
      <c r="D105" s="37">
        <v>1</v>
      </c>
      <c r="E105" s="40"/>
      <c r="F105" s="18">
        <f t="shared" si="3"/>
        <v>0</v>
      </c>
      <c r="P105" s="2" t="s">
        <v>14</v>
      </c>
      <c r="Q105" s="2" t="s">
        <v>40</v>
      </c>
      <c r="R105" s="2" t="s">
        <v>16</v>
      </c>
    </row>
    <row r="106" spans="1:18" x14ac:dyDescent="0.25">
      <c r="A106" s="15" t="s">
        <v>461</v>
      </c>
      <c r="B106" s="16" t="s">
        <v>42</v>
      </c>
      <c r="C106" s="17" t="s">
        <v>13</v>
      </c>
      <c r="D106" s="37">
        <v>1</v>
      </c>
      <c r="E106" s="40"/>
      <c r="F106" s="18">
        <f t="shared" si="3"/>
        <v>0</v>
      </c>
      <c r="P106" s="2" t="s">
        <v>14</v>
      </c>
      <c r="Q106" s="2" t="s">
        <v>43</v>
      </c>
      <c r="R106" s="2" t="s">
        <v>16</v>
      </c>
    </row>
    <row r="107" spans="1:18" x14ac:dyDescent="0.25">
      <c r="A107" s="19" t="s">
        <v>396</v>
      </c>
      <c r="B107" s="20" t="s">
        <v>171</v>
      </c>
      <c r="C107" s="21" t="s">
        <v>7</v>
      </c>
      <c r="D107" s="37">
        <v>375.09</v>
      </c>
      <c r="E107" s="41"/>
      <c r="F107" s="22">
        <f t="shared" si="3"/>
        <v>0</v>
      </c>
      <c r="P107" s="2" t="s">
        <v>8</v>
      </c>
    </row>
    <row r="108" spans="1:18" x14ac:dyDescent="0.25">
      <c r="A108" s="15" t="s">
        <v>397</v>
      </c>
      <c r="B108" s="16" t="s">
        <v>175</v>
      </c>
      <c r="C108" s="17" t="s">
        <v>13</v>
      </c>
      <c r="D108" s="37">
        <v>6</v>
      </c>
      <c r="E108" s="40"/>
      <c r="F108" s="18">
        <f t="shared" si="3"/>
        <v>0</v>
      </c>
      <c r="P108" s="2" t="s">
        <v>14</v>
      </c>
    </row>
    <row r="109" spans="1:18" x14ac:dyDescent="0.25">
      <c r="A109" s="15" t="s">
        <v>398</v>
      </c>
      <c r="B109" s="16" t="s">
        <v>26</v>
      </c>
      <c r="C109" s="17" t="s">
        <v>13</v>
      </c>
      <c r="D109" s="37">
        <v>2</v>
      </c>
      <c r="E109" s="40"/>
      <c r="F109" s="18">
        <f t="shared" si="3"/>
        <v>0</v>
      </c>
      <c r="P109" s="2" t="s">
        <v>14</v>
      </c>
    </row>
    <row r="110" spans="1:18" x14ac:dyDescent="0.25">
      <c r="A110" s="15" t="s">
        <v>399</v>
      </c>
      <c r="B110" s="16" t="s">
        <v>179</v>
      </c>
      <c r="C110" s="17" t="s">
        <v>13</v>
      </c>
      <c r="D110" s="37">
        <v>1</v>
      </c>
      <c r="E110" s="40"/>
      <c r="F110" s="18">
        <f t="shared" si="3"/>
        <v>0</v>
      </c>
      <c r="P110" s="2" t="s">
        <v>14</v>
      </c>
    </row>
    <row r="111" spans="1:18" ht="26.4" x14ac:dyDescent="0.25">
      <c r="A111" s="19" t="s">
        <v>400</v>
      </c>
      <c r="B111" s="20" t="s">
        <v>452</v>
      </c>
      <c r="C111" s="21" t="s">
        <v>7</v>
      </c>
      <c r="D111" s="37">
        <v>375.09</v>
      </c>
      <c r="E111" s="41"/>
      <c r="F111" s="22">
        <f t="shared" si="3"/>
        <v>0</v>
      </c>
      <c r="P111" s="2" t="s">
        <v>8</v>
      </c>
      <c r="Q111" s="2" t="s">
        <v>204</v>
      </c>
      <c r="R111" s="2" t="s">
        <v>205</v>
      </c>
    </row>
    <row r="112" spans="1:18" x14ac:dyDescent="0.25">
      <c r="A112" s="15" t="s">
        <v>401</v>
      </c>
      <c r="B112" s="16" t="s">
        <v>453</v>
      </c>
      <c r="C112" s="17" t="s">
        <v>7</v>
      </c>
      <c r="D112" s="37">
        <v>303.29000000000002</v>
      </c>
      <c r="E112" s="40"/>
      <c r="F112" s="18">
        <f t="shared" si="3"/>
        <v>0</v>
      </c>
      <c r="P112" s="2" t="s">
        <v>14</v>
      </c>
      <c r="Q112" s="2" t="s">
        <v>207</v>
      </c>
      <c r="R112" s="2" t="s">
        <v>208</v>
      </c>
    </row>
    <row r="113" spans="1:18" ht="26.4" x14ac:dyDescent="0.25">
      <c r="A113" s="15" t="s">
        <v>411</v>
      </c>
      <c r="B113" s="16" t="s">
        <v>454</v>
      </c>
      <c r="C113" s="17" t="s">
        <v>7</v>
      </c>
      <c r="D113" s="37">
        <v>127.15</v>
      </c>
      <c r="E113" s="40"/>
      <c r="F113" s="18">
        <f t="shared" si="3"/>
        <v>0</v>
      </c>
      <c r="P113" s="2" t="s">
        <v>14</v>
      </c>
    </row>
    <row r="114" spans="1:18" x14ac:dyDescent="0.25">
      <c r="A114" s="15" t="s">
        <v>412</v>
      </c>
      <c r="B114" s="16" t="s">
        <v>210</v>
      </c>
      <c r="C114" s="17" t="s">
        <v>13</v>
      </c>
      <c r="D114" s="37">
        <v>38</v>
      </c>
      <c r="E114" s="40"/>
      <c r="F114" s="18">
        <f t="shared" si="3"/>
        <v>0</v>
      </c>
      <c r="P114" s="2" t="s">
        <v>14</v>
      </c>
      <c r="Q114" s="2" t="s">
        <v>211</v>
      </c>
      <c r="R114" s="2" t="s">
        <v>106</v>
      </c>
    </row>
    <row r="115" spans="1:18" ht="26.4" x14ac:dyDescent="0.25">
      <c r="A115" s="15" t="s">
        <v>462</v>
      </c>
      <c r="B115" s="16" t="s">
        <v>213</v>
      </c>
      <c r="C115" s="17" t="s">
        <v>13</v>
      </c>
      <c r="D115" s="37">
        <v>126</v>
      </c>
      <c r="E115" s="40"/>
      <c r="F115" s="18">
        <f t="shared" si="3"/>
        <v>0</v>
      </c>
      <c r="P115" s="2" t="s">
        <v>14</v>
      </c>
      <c r="Q115" s="2" t="s">
        <v>214</v>
      </c>
      <c r="R115" s="2" t="s">
        <v>58</v>
      </c>
    </row>
    <row r="116" spans="1:18" ht="26.4" x14ac:dyDescent="0.25">
      <c r="A116" s="15" t="s">
        <v>463</v>
      </c>
      <c r="B116" s="16" t="s">
        <v>456</v>
      </c>
      <c r="C116" s="17" t="s">
        <v>224</v>
      </c>
      <c r="D116" s="37">
        <v>38</v>
      </c>
      <c r="E116" s="40"/>
      <c r="F116" s="18">
        <f t="shared" si="3"/>
        <v>0</v>
      </c>
      <c r="P116" s="2" t="s">
        <v>14</v>
      </c>
      <c r="Q116" s="2" t="s">
        <v>383</v>
      </c>
      <c r="R116" s="2" t="s">
        <v>58</v>
      </c>
    </row>
    <row r="117" spans="1:18" x14ac:dyDescent="0.25">
      <c r="A117" s="15" t="s">
        <v>464</v>
      </c>
      <c r="B117" s="16" t="s">
        <v>62</v>
      </c>
      <c r="C117" s="17" t="s">
        <v>13</v>
      </c>
      <c r="D117" s="37">
        <v>38</v>
      </c>
      <c r="E117" s="40"/>
      <c r="F117" s="18">
        <f t="shared" si="3"/>
        <v>0</v>
      </c>
      <c r="P117" s="2" t="s">
        <v>14</v>
      </c>
      <c r="Q117" s="2" t="s">
        <v>63</v>
      </c>
      <c r="R117" s="2" t="s">
        <v>64</v>
      </c>
    </row>
    <row r="118" spans="1:18" x14ac:dyDescent="0.25">
      <c r="A118" s="15" t="s">
        <v>465</v>
      </c>
      <c r="B118" s="16" t="s">
        <v>69</v>
      </c>
      <c r="C118" s="17" t="s">
        <v>13</v>
      </c>
      <c r="D118" s="37">
        <v>38</v>
      </c>
      <c r="E118" s="40"/>
      <c r="F118" s="18">
        <f t="shared" si="3"/>
        <v>0</v>
      </c>
      <c r="P118" s="2" t="s">
        <v>14</v>
      </c>
      <c r="Q118" s="2" t="s">
        <v>70</v>
      </c>
      <c r="R118" s="2" t="s">
        <v>71</v>
      </c>
    </row>
    <row r="119" spans="1:18" ht="26.4" x14ac:dyDescent="0.25">
      <c r="A119" s="15" t="s">
        <v>466</v>
      </c>
      <c r="B119" s="16" t="s">
        <v>73</v>
      </c>
      <c r="C119" s="17" t="s">
        <v>13</v>
      </c>
      <c r="D119" s="37">
        <v>4</v>
      </c>
      <c r="E119" s="40"/>
      <c r="F119" s="18">
        <f t="shared" si="3"/>
        <v>0</v>
      </c>
      <c r="P119" s="2" t="s">
        <v>14</v>
      </c>
      <c r="Q119" s="2" t="s">
        <v>74</v>
      </c>
      <c r="R119" s="2" t="s">
        <v>75</v>
      </c>
    </row>
    <row r="120" spans="1:18" x14ac:dyDescent="0.25">
      <c r="A120" s="19" t="s">
        <v>413</v>
      </c>
      <c r="B120" s="20" t="s">
        <v>537</v>
      </c>
      <c r="C120" s="21" t="s">
        <v>288</v>
      </c>
      <c r="D120" s="37">
        <v>29.7</v>
      </c>
      <c r="E120" s="41"/>
      <c r="F120" s="22">
        <f t="shared" si="3"/>
        <v>0</v>
      </c>
      <c r="P120" s="2" t="s">
        <v>8</v>
      </c>
      <c r="Q120" s="2" t="s">
        <v>533</v>
      </c>
      <c r="R120" s="2" t="s">
        <v>534</v>
      </c>
    </row>
    <row r="121" spans="1:18" ht="26.4" x14ac:dyDescent="0.25">
      <c r="A121" s="15" t="s">
        <v>414</v>
      </c>
      <c r="B121" s="16" t="s">
        <v>538</v>
      </c>
      <c r="C121" s="17" t="s">
        <v>13</v>
      </c>
      <c r="D121" s="37">
        <v>11</v>
      </c>
      <c r="E121" s="40"/>
      <c r="F121" s="18">
        <f t="shared" si="3"/>
        <v>0</v>
      </c>
      <c r="P121" s="2" t="s">
        <v>14</v>
      </c>
      <c r="Q121" s="2" t="s">
        <v>535</v>
      </c>
      <c r="R121" s="2" t="s">
        <v>536</v>
      </c>
    </row>
    <row r="122" spans="1:18" ht="26.4" x14ac:dyDescent="0.25">
      <c r="A122" s="19" t="s">
        <v>417</v>
      </c>
      <c r="B122" s="20" t="s">
        <v>483</v>
      </c>
      <c r="C122" s="21" t="s">
        <v>13</v>
      </c>
      <c r="D122" s="37">
        <v>4</v>
      </c>
      <c r="E122" s="41"/>
      <c r="F122" s="22">
        <f t="shared" si="3"/>
        <v>0</v>
      </c>
      <c r="P122" s="2" t="s">
        <v>8</v>
      </c>
      <c r="Q122" s="2" t="s">
        <v>484</v>
      </c>
      <c r="R122" s="2" t="s">
        <v>485</v>
      </c>
    </row>
    <row r="123" spans="1:18" x14ac:dyDescent="0.25">
      <c r="A123" s="15" t="s">
        <v>418</v>
      </c>
      <c r="B123" s="16" t="s">
        <v>490</v>
      </c>
      <c r="C123" s="17" t="s">
        <v>13</v>
      </c>
      <c r="D123" s="37">
        <v>4</v>
      </c>
      <c r="E123" s="40"/>
      <c r="F123" s="18">
        <f t="shared" si="3"/>
        <v>0</v>
      </c>
      <c r="P123" s="2" t="s">
        <v>14</v>
      </c>
      <c r="Q123" s="2" t="s">
        <v>486</v>
      </c>
      <c r="R123" s="2" t="s">
        <v>487</v>
      </c>
    </row>
    <row r="124" spans="1:18" x14ac:dyDescent="0.25">
      <c r="A124" s="15" t="s">
        <v>420</v>
      </c>
      <c r="B124" s="16" t="s">
        <v>139</v>
      </c>
      <c r="C124" s="17" t="s">
        <v>13</v>
      </c>
      <c r="D124" s="37">
        <v>2</v>
      </c>
      <c r="E124" s="40"/>
      <c r="F124" s="18">
        <f t="shared" si="3"/>
        <v>0</v>
      </c>
      <c r="P124" s="2" t="s">
        <v>14</v>
      </c>
      <c r="Q124" s="2" t="s">
        <v>140</v>
      </c>
      <c r="R124" s="2" t="s">
        <v>110</v>
      </c>
    </row>
    <row r="125" spans="1:18" x14ac:dyDescent="0.25">
      <c r="A125" s="15" t="s">
        <v>421</v>
      </c>
      <c r="B125" s="16" t="s">
        <v>488</v>
      </c>
      <c r="C125" s="17" t="s">
        <v>60</v>
      </c>
      <c r="D125" s="37">
        <v>4</v>
      </c>
      <c r="E125" s="40"/>
      <c r="F125" s="18">
        <f t="shared" si="3"/>
        <v>0</v>
      </c>
      <c r="P125" s="2" t="s">
        <v>14</v>
      </c>
      <c r="Q125" s="2" t="s">
        <v>489</v>
      </c>
      <c r="R125" s="2" t="s">
        <v>117</v>
      </c>
    </row>
    <row r="126" spans="1:18" ht="26.4" x14ac:dyDescent="0.25">
      <c r="A126" s="19" t="s">
        <v>422</v>
      </c>
      <c r="B126" s="20" t="s">
        <v>217</v>
      </c>
      <c r="C126" s="21" t="s">
        <v>13</v>
      </c>
      <c r="D126" s="37">
        <v>17</v>
      </c>
      <c r="E126" s="41"/>
      <c r="F126" s="22">
        <f t="shared" si="3"/>
        <v>0</v>
      </c>
      <c r="P126" s="2" t="s">
        <v>8</v>
      </c>
      <c r="Q126" s="2" t="s">
        <v>218</v>
      </c>
      <c r="R126" s="2" t="s">
        <v>219</v>
      </c>
    </row>
    <row r="127" spans="1:18" x14ac:dyDescent="0.25">
      <c r="A127" s="15" t="s">
        <v>423</v>
      </c>
      <c r="B127" s="16" t="s">
        <v>457</v>
      </c>
      <c r="C127" s="17" t="s">
        <v>13</v>
      </c>
      <c r="D127" s="37">
        <v>17</v>
      </c>
      <c r="E127" s="40"/>
      <c r="F127" s="18">
        <f t="shared" si="3"/>
        <v>0</v>
      </c>
      <c r="P127" s="2" t="s">
        <v>14</v>
      </c>
      <c r="Q127" s="2" t="s">
        <v>221</v>
      </c>
      <c r="R127" s="2" t="s">
        <v>222</v>
      </c>
    </row>
    <row r="128" spans="1:18" x14ac:dyDescent="0.25">
      <c r="A128" s="15" t="s">
        <v>432</v>
      </c>
      <c r="B128" s="16" t="s">
        <v>467</v>
      </c>
      <c r="C128" s="17" t="s">
        <v>224</v>
      </c>
      <c r="D128" s="37">
        <v>17</v>
      </c>
      <c r="E128" s="40"/>
      <c r="F128" s="18">
        <f t="shared" si="3"/>
        <v>0</v>
      </c>
      <c r="P128" s="2" t="s">
        <v>14</v>
      </c>
      <c r="Q128" s="2" t="s">
        <v>225</v>
      </c>
      <c r="R128" s="2" t="s">
        <v>222</v>
      </c>
    </row>
    <row r="129" spans="1:18" x14ac:dyDescent="0.25">
      <c r="A129" s="15" t="s">
        <v>433</v>
      </c>
      <c r="B129" s="16" t="s">
        <v>468</v>
      </c>
      <c r="C129" s="17" t="s">
        <v>224</v>
      </c>
      <c r="D129" s="37">
        <v>17</v>
      </c>
      <c r="E129" s="40"/>
      <c r="F129" s="18">
        <f t="shared" si="3"/>
        <v>0</v>
      </c>
      <c r="P129" s="2" t="s">
        <v>14</v>
      </c>
    </row>
    <row r="130" spans="1:18" x14ac:dyDescent="0.25">
      <c r="A130" s="15" t="s">
        <v>434</v>
      </c>
      <c r="B130" s="16" t="s">
        <v>469</v>
      </c>
      <c r="C130" s="17" t="s">
        <v>224</v>
      </c>
      <c r="D130" s="37">
        <v>17</v>
      </c>
      <c r="E130" s="40"/>
      <c r="F130" s="18">
        <f t="shared" si="3"/>
        <v>0</v>
      </c>
      <c r="P130" s="2" t="s">
        <v>14</v>
      </c>
      <c r="Q130" s="2" t="s">
        <v>227</v>
      </c>
      <c r="R130" s="2" t="s">
        <v>222</v>
      </c>
    </row>
    <row r="131" spans="1:18" x14ac:dyDescent="0.25">
      <c r="A131" s="15" t="s">
        <v>437</v>
      </c>
      <c r="B131" s="16" t="s">
        <v>470</v>
      </c>
      <c r="C131" s="17" t="s">
        <v>354</v>
      </c>
      <c r="D131" s="37">
        <v>1</v>
      </c>
      <c r="E131" s="40"/>
      <c r="F131" s="18">
        <f t="shared" si="3"/>
        <v>0</v>
      </c>
      <c r="P131" s="2" t="s">
        <v>14</v>
      </c>
    </row>
    <row r="132" spans="1:18" x14ac:dyDescent="0.25">
      <c r="A132" s="15" t="s">
        <v>473</v>
      </c>
      <c r="B132" s="16" t="s">
        <v>458</v>
      </c>
      <c r="C132" s="17" t="s">
        <v>13</v>
      </c>
      <c r="D132" s="37">
        <v>17</v>
      </c>
      <c r="E132" s="40"/>
      <c r="F132" s="18">
        <f t="shared" si="3"/>
        <v>0</v>
      </c>
      <c r="P132" s="2" t="s">
        <v>14</v>
      </c>
      <c r="Q132" s="2" t="s">
        <v>228</v>
      </c>
      <c r="R132" s="2" t="s">
        <v>222</v>
      </c>
    </row>
    <row r="133" spans="1:18" x14ac:dyDescent="0.25">
      <c r="A133" s="15" t="s">
        <v>474</v>
      </c>
      <c r="B133" s="16" t="s">
        <v>229</v>
      </c>
      <c r="C133" s="17" t="s">
        <v>224</v>
      </c>
      <c r="D133" s="37">
        <v>17</v>
      </c>
      <c r="E133" s="40"/>
      <c r="F133" s="18">
        <f t="shared" si="3"/>
        <v>0</v>
      </c>
      <c r="P133" s="2" t="s">
        <v>14</v>
      </c>
      <c r="Q133" s="2" t="s">
        <v>230</v>
      </c>
      <c r="R133" s="2" t="s">
        <v>222</v>
      </c>
    </row>
    <row r="134" spans="1:18" x14ac:dyDescent="0.25">
      <c r="A134" s="15" t="s">
        <v>475</v>
      </c>
      <c r="B134" s="16" t="s">
        <v>645</v>
      </c>
      <c r="C134" s="17" t="s">
        <v>224</v>
      </c>
      <c r="D134" s="37">
        <v>17</v>
      </c>
      <c r="E134" s="40"/>
      <c r="F134" s="18">
        <f t="shared" ref="F134:F148" si="4">ROUND(E134*ROUND(D134,2),2)</f>
        <v>0</v>
      </c>
      <c r="P134" s="2" t="s">
        <v>14</v>
      </c>
      <c r="Q134" s="2" t="s">
        <v>231</v>
      </c>
      <c r="R134" s="2" t="s">
        <v>232</v>
      </c>
    </row>
    <row r="135" spans="1:18" x14ac:dyDescent="0.25">
      <c r="A135" s="15" t="s">
        <v>476</v>
      </c>
      <c r="B135" s="16" t="s">
        <v>233</v>
      </c>
      <c r="C135" s="17" t="s">
        <v>13</v>
      </c>
      <c r="D135" s="37">
        <v>9</v>
      </c>
      <c r="E135" s="40"/>
      <c r="F135" s="18">
        <f t="shared" si="4"/>
        <v>0</v>
      </c>
      <c r="P135" s="2" t="s">
        <v>14</v>
      </c>
      <c r="Q135" s="2" t="s">
        <v>234</v>
      </c>
      <c r="R135" s="2" t="s">
        <v>235</v>
      </c>
    </row>
    <row r="136" spans="1:18" ht="26.4" x14ac:dyDescent="0.25">
      <c r="A136" s="19" t="s">
        <v>435</v>
      </c>
      <c r="B136" s="20" t="s">
        <v>471</v>
      </c>
      <c r="C136" s="21" t="s">
        <v>13</v>
      </c>
      <c r="D136" s="37">
        <v>5</v>
      </c>
      <c r="E136" s="41"/>
      <c r="F136" s="22">
        <f t="shared" si="4"/>
        <v>0</v>
      </c>
      <c r="P136" s="2" t="s">
        <v>8</v>
      </c>
      <c r="Q136" s="2" t="s">
        <v>218</v>
      </c>
      <c r="R136" s="2" t="s">
        <v>219</v>
      </c>
    </row>
    <row r="137" spans="1:18" ht="39.6" x14ac:dyDescent="0.25">
      <c r="A137" s="15" t="s">
        <v>436</v>
      </c>
      <c r="B137" s="16" t="s">
        <v>238</v>
      </c>
      <c r="C137" s="17" t="s">
        <v>13</v>
      </c>
      <c r="D137" s="37">
        <v>5</v>
      </c>
      <c r="E137" s="40"/>
      <c r="F137" s="18">
        <f t="shared" si="4"/>
        <v>0</v>
      </c>
      <c r="P137" s="2" t="s">
        <v>14</v>
      </c>
      <c r="Q137" s="2" t="s">
        <v>221</v>
      </c>
      <c r="R137" s="2" t="s">
        <v>222</v>
      </c>
    </row>
    <row r="138" spans="1:18" x14ac:dyDescent="0.25">
      <c r="A138" s="15" t="s">
        <v>438</v>
      </c>
      <c r="B138" s="16" t="s">
        <v>240</v>
      </c>
      <c r="C138" s="17" t="s">
        <v>224</v>
      </c>
      <c r="D138" s="37">
        <v>5</v>
      </c>
      <c r="E138" s="40"/>
      <c r="F138" s="18">
        <f t="shared" si="4"/>
        <v>0</v>
      </c>
      <c r="P138" s="2" t="s">
        <v>14</v>
      </c>
    </row>
    <row r="139" spans="1:18" ht="26.4" x14ac:dyDescent="0.25">
      <c r="A139" s="15" t="s">
        <v>439</v>
      </c>
      <c r="B139" s="16" t="s">
        <v>241</v>
      </c>
      <c r="C139" s="17" t="s">
        <v>13</v>
      </c>
      <c r="D139" s="37">
        <v>5</v>
      </c>
      <c r="E139" s="40"/>
      <c r="F139" s="18">
        <f t="shared" si="4"/>
        <v>0</v>
      </c>
      <c r="P139" s="2" t="s">
        <v>14</v>
      </c>
      <c r="Q139" s="2" t="s">
        <v>228</v>
      </c>
      <c r="R139" s="2" t="s">
        <v>222</v>
      </c>
    </row>
    <row r="140" spans="1:18" x14ac:dyDescent="0.25">
      <c r="A140" s="15" t="s">
        <v>440</v>
      </c>
      <c r="B140" s="16" t="s">
        <v>645</v>
      </c>
      <c r="C140" s="17" t="s">
        <v>224</v>
      </c>
      <c r="D140" s="37">
        <v>5</v>
      </c>
      <c r="E140" s="40"/>
      <c r="F140" s="18">
        <f t="shared" si="4"/>
        <v>0</v>
      </c>
      <c r="P140" s="2" t="s">
        <v>14</v>
      </c>
      <c r="Q140" s="2" t="s">
        <v>231</v>
      </c>
      <c r="R140" s="2" t="s">
        <v>232</v>
      </c>
    </row>
    <row r="141" spans="1:18" x14ac:dyDescent="0.25">
      <c r="A141" s="15" t="s">
        <v>477</v>
      </c>
      <c r="B141" s="16" t="s">
        <v>233</v>
      </c>
      <c r="C141" s="17" t="s">
        <v>13</v>
      </c>
      <c r="D141" s="37">
        <v>5</v>
      </c>
      <c r="E141" s="40"/>
      <c r="F141" s="18">
        <f t="shared" si="4"/>
        <v>0</v>
      </c>
      <c r="P141" s="2" t="s">
        <v>14</v>
      </c>
      <c r="Q141" s="2" t="s">
        <v>234</v>
      </c>
      <c r="R141" s="2" t="s">
        <v>235</v>
      </c>
    </row>
    <row r="142" spans="1:18" x14ac:dyDescent="0.25">
      <c r="A142" s="19" t="s">
        <v>441</v>
      </c>
      <c r="B142" s="20" t="s">
        <v>243</v>
      </c>
      <c r="C142" s="21" t="s">
        <v>13</v>
      </c>
      <c r="D142" s="37">
        <v>4</v>
      </c>
      <c r="E142" s="41"/>
      <c r="F142" s="22">
        <f t="shared" si="4"/>
        <v>0</v>
      </c>
      <c r="P142" s="2" t="s">
        <v>8</v>
      </c>
    </row>
    <row r="143" spans="1:18" x14ac:dyDescent="0.25">
      <c r="A143" s="15" t="s">
        <v>442</v>
      </c>
      <c r="B143" s="16" t="s">
        <v>245</v>
      </c>
      <c r="C143" s="17" t="s">
        <v>7</v>
      </c>
      <c r="D143" s="37">
        <v>10.199999999999999</v>
      </c>
      <c r="E143" s="40"/>
      <c r="F143" s="18">
        <f t="shared" si="4"/>
        <v>0</v>
      </c>
      <c r="P143" s="2" t="s">
        <v>14</v>
      </c>
    </row>
    <row r="144" spans="1:18" x14ac:dyDescent="0.25">
      <c r="A144" s="15" t="s">
        <v>478</v>
      </c>
      <c r="B144" s="16" t="s">
        <v>247</v>
      </c>
      <c r="C144" s="17" t="s">
        <v>248</v>
      </c>
      <c r="D144" s="37">
        <v>28.8</v>
      </c>
      <c r="E144" s="40"/>
      <c r="F144" s="18">
        <f t="shared" si="4"/>
        <v>0</v>
      </c>
      <c r="P144" s="2" t="s">
        <v>14</v>
      </c>
    </row>
    <row r="145" spans="1:18" x14ac:dyDescent="0.25">
      <c r="A145" s="15" t="s">
        <v>479</v>
      </c>
      <c r="B145" s="16" t="s">
        <v>250</v>
      </c>
      <c r="C145" s="17" t="s">
        <v>13</v>
      </c>
      <c r="D145" s="37">
        <v>5</v>
      </c>
      <c r="E145" s="40"/>
      <c r="F145" s="18">
        <f t="shared" si="4"/>
        <v>0</v>
      </c>
      <c r="P145" s="2" t="s">
        <v>14</v>
      </c>
      <c r="Q145" s="2" t="s">
        <v>251</v>
      </c>
      <c r="R145" s="2" t="s">
        <v>252</v>
      </c>
    </row>
    <row r="146" spans="1:18" x14ac:dyDescent="0.25">
      <c r="A146" s="15" t="s">
        <v>480</v>
      </c>
      <c r="B146" s="16" t="s">
        <v>253</v>
      </c>
      <c r="C146" s="17" t="s">
        <v>13</v>
      </c>
      <c r="D146" s="37">
        <v>1</v>
      </c>
      <c r="E146" s="40"/>
      <c r="F146" s="18">
        <f t="shared" si="4"/>
        <v>0</v>
      </c>
      <c r="P146" s="2" t="s">
        <v>14</v>
      </c>
      <c r="Q146" s="2" t="s">
        <v>254</v>
      </c>
      <c r="R146" s="2" t="s">
        <v>16</v>
      </c>
    </row>
    <row r="147" spans="1:18" x14ac:dyDescent="0.25">
      <c r="A147" s="19" t="s">
        <v>481</v>
      </c>
      <c r="B147" s="20" t="s">
        <v>256</v>
      </c>
      <c r="C147" s="21" t="s">
        <v>13</v>
      </c>
      <c r="D147" s="37">
        <v>4</v>
      </c>
      <c r="E147" s="41"/>
      <c r="F147" s="22">
        <f t="shared" si="4"/>
        <v>0</v>
      </c>
      <c r="P147" s="2" t="s">
        <v>8</v>
      </c>
    </row>
    <row r="148" spans="1:18" ht="39.6" x14ac:dyDescent="0.25">
      <c r="A148" s="23" t="s">
        <v>482</v>
      </c>
      <c r="B148" s="24" t="s">
        <v>472</v>
      </c>
      <c r="C148" s="25" t="s">
        <v>13</v>
      </c>
      <c r="D148" s="38">
        <v>4</v>
      </c>
      <c r="E148" s="42"/>
      <c r="F148" s="26">
        <f t="shared" si="4"/>
        <v>0</v>
      </c>
      <c r="P148" s="2" t="s">
        <v>14</v>
      </c>
    </row>
    <row r="149" spans="1:18" x14ac:dyDescent="0.25">
      <c r="A149" s="9" t="s">
        <v>380</v>
      </c>
      <c r="B149" s="9"/>
      <c r="F149" s="10">
        <f>SUM(F38:F148)</f>
        <v>0</v>
      </c>
      <c r="P149" s="2" t="s">
        <v>76</v>
      </c>
    </row>
    <row r="150" spans="1:18" x14ac:dyDescent="0.25">
      <c r="A150" s="9"/>
      <c r="B150" s="9"/>
      <c r="F150" s="10"/>
    </row>
    <row r="151" spans="1:18" x14ac:dyDescent="0.25">
      <c r="A151" s="3">
        <v>4</v>
      </c>
      <c r="B151" s="4" t="s">
        <v>258</v>
      </c>
      <c r="P151" s="2" t="s">
        <v>4</v>
      </c>
    </row>
    <row r="152" spans="1:18" x14ac:dyDescent="0.25">
      <c r="A152" s="11" t="s">
        <v>5</v>
      </c>
      <c r="B152" s="12" t="s">
        <v>259</v>
      </c>
      <c r="C152" s="13" t="s">
        <v>13</v>
      </c>
      <c r="D152" s="36">
        <v>12</v>
      </c>
      <c r="E152" s="39"/>
      <c r="F152" s="14">
        <f t="shared" ref="F152:F193" si="5">ROUND(E152*ROUND(D152,2),2)</f>
        <v>0</v>
      </c>
      <c r="P152" s="2" t="s">
        <v>8</v>
      </c>
      <c r="Q152" s="2" t="s">
        <v>260</v>
      </c>
      <c r="R152" s="2" t="s">
        <v>261</v>
      </c>
    </row>
    <row r="153" spans="1:18" x14ac:dyDescent="0.25">
      <c r="A153" s="19" t="s">
        <v>17</v>
      </c>
      <c r="B153" s="20" t="s">
        <v>262</v>
      </c>
      <c r="C153" s="21" t="s">
        <v>7</v>
      </c>
      <c r="D153" s="37">
        <v>75.73</v>
      </c>
      <c r="E153" s="41"/>
      <c r="F153" s="22">
        <f t="shared" si="5"/>
        <v>0</v>
      </c>
      <c r="P153" s="2" t="s">
        <v>8</v>
      </c>
      <c r="Q153" s="2" t="s">
        <v>263</v>
      </c>
      <c r="R153" s="2" t="s">
        <v>264</v>
      </c>
    </row>
    <row r="154" spans="1:18" ht="26.4" x14ac:dyDescent="0.25">
      <c r="A154" s="19" t="s">
        <v>31</v>
      </c>
      <c r="B154" s="20" t="s">
        <v>518</v>
      </c>
      <c r="C154" s="21" t="s">
        <v>288</v>
      </c>
      <c r="D154" s="37">
        <v>27.6</v>
      </c>
      <c r="E154" s="41"/>
      <c r="F154" s="22">
        <f t="shared" si="5"/>
        <v>0</v>
      </c>
      <c r="P154" s="2" t="s">
        <v>8</v>
      </c>
      <c r="Q154" s="2" t="s">
        <v>492</v>
      </c>
      <c r="R154" s="2" t="s">
        <v>493</v>
      </c>
    </row>
    <row r="155" spans="1:18" x14ac:dyDescent="0.25">
      <c r="A155" s="15" t="s">
        <v>33</v>
      </c>
      <c r="B155" s="16" t="s">
        <v>516</v>
      </c>
      <c r="C155" s="17" t="s">
        <v>13</v>
      </c>
      <c r="D155" s="37">
        <v>4</v>
      </c>
      <c r="E155" s="40"/>
      <c r="F155" s="18">
        <f t="shared" si="5"/>
        <v>0</v>
      </c>
      <c r="P155" s="2" t="s">
        <v>14</v>
      </c>
      <c r="Q155" s="2" t="s">
        <v>517</v>
      </c>
      <c r="R155" s="2" t="s">
        <v>102</v>
      </c>
    </row>
    <row r="156" spans="1:18" x14ac:dyDescent="0.25">
      <c r="A156" s="15" t="s">
        <v>38</v>
      </c>
      <c r="B156" s="16" t="s">
        <v>428</v>
      </c>
      <c r="C156" s="17" t="s">
        <v>13</v>
      </c>
      <c r="D156" s="37">
        <v>28</v>
      </c>
      <c r="E156" s="40"/>
      <c r="F156" s="18">
        <f t="shared" si="5"/>
        <v>0</v>
      </c>
      <c r="P156" s="2" t="s">
        <v>14</v>
      </c>
      <c r="Q156" s="2" t="s">
        <v>429</v>
      </c>
      <c r="R156" s="2" t="s">
        <v>106</v>
      </c>
    </row>
    <row r="157" spans="1:18" x14ac:dyDescent="0.25">
      <c r="A157" s="15" t="s">
        <v>41</v>
      </c>
      <c r="B157" s="16" t="s">
        <v>430</v>
      </c>
      <c r="C157" s="17" t="s">
        <v>13</v>
      </c>
      <c r="D157" s="37">
        <v>3</v>
      </c>
      <c r="E157" s="40"/>
      <c r="F157" s="18">
        <f t="shared" si="5"/>
        <v>0</v>
      </c>
      <c r="P157" s="2" t="s">
        <v>14</v>
      </c>
      <c r="Q157" s="2" t="s">
        <v>431</v>
      </c>
      <c r="R157" s="2" t="s">
        <v>110</v>
      </c>
    </row>
    <row r="158" spans="1:18" x14ac:dyDescent="0.25">
      <c r="A158" s="15" t="s">
        <v>44</v>
      </c>
      <c r="B158" s="16" t="s">
        <v>118</v>
      </c>
      <c r="C158" s="17" t="s">
        <v>60</v>
      </c>
      <c r="D158" s="37">
        <v>2</v>
      </c>
      <c r="E158" s="40"/>
      <c r="F158" s="18">
        <f t="shared" si="5"/>
        <v>0</v>
      </c>
      <c r="P158" s="2" t="s">
        <v>14</v>
      </c>
      <c r="Q158" s="2" t="s">
        <v>119</v>
      </c>
      <c r="R158" s="2" t="s">
        <v>117</v>
      </c>
    </row>
    <row r="159" spans="1:18" ht="26.4" x14ac:dyDescent="0.25">
      <c r="A159" s="15" t="s">
        <v>270</v>
      </c>
      <c r="B159" s="16" t="s">
        <v>115</v>
      </c>
      <c r="C159" s="17" t="s">
        <v>60</v>
      </c>
      <c r="D159" s="37">
        <v>1</v>
      </c>
      <c r="E159" s="40"/>
      <c r="F159" s="18">
        <f t="shared" si="5"/>
        <v>0</v>
      </c>
      <c r="P159" s="2" t="s">
        <v>14</v>
      </c>
      <c r="Q159" s="2" t="s">
        <v>116</v>
      </c>
      <c r="R159" s="2" t="s">
        <v>117</v>
      </c>
    </row>
    <row r="160" spans="1:18" x14ac:dyDescent="0.25">
      <c r="A160" s="15" t="s">
        <v>272</v>
      </c>
      <c r="B160" s="16" t="s">
        <v>276</v>
      </c>
      <c r="C160" s="17" t="s">
        <v>60</v>
      </c>
      <c r="D160" s="37">
        <v>1</v>
      </c>
      <c r="E160" s="40"/>
      <c r="F160" s="18">
        <f t="shared" si="5"/>
        <v>0</v>
      </c>
      <c r="P160" s="2" t="s">
        <v>14</v>
      </c>
      <c r="Q160" s="2" t="s">
        <v>277</v>
      </c>
      <c r="R160" s="2" t="s">
        <v>124</v>
      </c>
    </row>
    <row r="161" spans="1:18" x14ac:dyDescent="0.25">
      <c r="A161" s="15" t="s">
        <v>274</v>
      </c>
      <c r="B161" s="16" t="s">
        <v>128</v>
      </c>
      <c r="C161" s="17" t="s">
        <v>13</v>
      </c>
      <c r="D161" s="37">
        <v>3</v>
      </c>
      <c r="E161" s="40"/>
      <c r="F161" s="18">
        <f t="shared" si="5"/>
        <v>0</v>
      </c>
      <c r="P161" s="2" t="s">
        <v>14</v>
      </c>
      <c r="Q161" s="2" t="s">
        <v>129</v>
      </c>
      <c r="R161" s="2" t="s">
        <v>16</v>
      </c>
    </row>
    <row r="162" spans="1:18" ht="26.4" x14ac:dyDescent="0.25">
      <c r="A162" s="19" t="s">
        <v>47</v>
      </c>
      <c r="B162" s="20" t="s">
        <v>519</v>
      </c>
      <c r="C162" s="21" t="s">
        <v>288</v>
      </c>
      <c r="D162" s="37">
        <v>55.2</v>
      </c>
      <c r="E162" s="41"/>
      <c r="F162" s="22">
        <f t="shared" si="5"/>
        <v>0</v>
      </c>
      <c r="P162" s="2" t="s">
        <v>8</v>
      </c>
      <c r="Q162" s="2" t="s">
        <v>495</v>
      </c>
      <c r="R162" s="2" t="s">
        <v>493</v>
      </c>
    </row>
    <row r="163" spans="1:18" x14ac:dyDescent="0.25">
      <c r="A163" s="15" t="s">
        <v>48</v>
      </c>
      <c r="B163" s="16" t="s">
        <v>496</v>
      </c>
      <c r="C163" s="17" t="s">
        <v>13</v>
      </c>
      <c r="D163" s="37">
        <v>19</v>
      </c>
      <c r="E163" s="40"/>
      <c r="F163" s="18">
        <f t="shared" si="5"/>
        <v>0</v>
      </c>
      <c r="P163" s="2" t="s">
        <v>14</v>
      </c>
      <c r="Q163" s="2" t="s">
        <v>497</v>
      </c>
      <c r="R163" s="2" t="s">
        <v>498</v>
      </c>
    </row>
    <row r="164" spans="1:18" x14ac:dyDescent="0.25">
      <c r="A164" s="15" t="s">
        <v>294</v>
      </c>
      <c r="B164" s="16" t="s">
        <v>499</v>
      </c>
      <c r="C164" s="17" t="s">
        <v>13</v>
      </c>
      <c r="D164" s="37">
        <v>3</v>
      </c>
      <c r="E164" s="40"/>
      <c r="F164" s="18">
        <f t="shared" si="5"/>
        <v>0</v>
      </c>
      <c r="P164" s="2" t="s">
        <v>14</v>
      </c>
      <c r="Q164" s="2" t="s">
        <v>500</v>
      </c>
      <c r="R164" s="2" t="s">
        <v>501</v>
      </c>
    </row>
    <row r="165" spans="1:18" x14ac:dyDescent="0.25">
      <c r="A165" s="19" t="s">
        <v>49</v>
      </c>
      <c r="B165" s="20" t="s">
        <v>520</v>
      </c>
      <c r="C165" s="21" t="s">
        <v>288</v>
      </c>
      <c r="D165" s="37">
        <v>27.6</v>
      </c>
      <c r="E165" s="41"/>
      <c r="F165" s="22">
        <f t="shared" si="5"/>
        <v>0</v>
      </c>
      <c r="P165" s="2" t="s">
        <v>8</v>
      </c>
      <c r="Q165" s="2" t="s">
        <v>502</v>
      </c>
      <c r="R165" s="2" t="s">
        <v>493</v>
      </c>
    </row>
    <row r="166" spans="1:18" x14ac:dyDescent="0.25">
      <c r="A166" s="15" t="s">
        <v>52</v>
      </c>
      <c r="B166" s="16" t="s">
        <v>22</v>
      </c>
      <c r="C166" s="17" t="s">
        <v>13</v>
      </c>
      <c r="D166" s="37">
        <v>0.2</v>
      </c>
      <c r="E166" s="40"/>
      <c r="F166" s="18">
        <f t="shared" si="5"/>
        <v>0</v>
      </c>
      <c r="P166" s="2" t="s">
        <v>14</v>
      </c>
      <c r="Q166" s="2" t="s">
        <v>23</v>
      </c>
      <c r="R166" s="2" t="s">
        <v>24</v>
      </c>
    </row>
    <row r="167" spans="1:18" x14ac:dyDescent="0.25">
      <c r="A167" s="15" t="s">
        <v>55</v>
      </c>
      <c r="B167" s="16" t="s">
        <v>526</v>
      </c>
      <c r="C167" s="17" t="s">
        <v>13</v>
      </c>
      <c r="D167" s="37">
        <v>2</v>
      </c>
      <c r="E167" s="40"/>
      <c r="F167" s="18">
        <f t="shared" si="5"/>
        <v>0</v>
      </c>
      <c r="P167" s="2" t="s">
        <v>14</v>
      </c>
      <c r="Q167" s="2" t="s">
        <v>527</v>
      </c>
      <c r="R167" s="2" t="s">
        <v>501</v>
      </c>
    </row>
    <row r="168" spans="1:18" x14ac:dyDescent="0.25">
      <c r="A168" s="15" t="s">
        <v>59</v>
      </c>
      <c r="B168" s="16" t="s">
        <v>521</v>
      </c>
      <c r="C168" s="17" t="s">
        <v>13</v>
      </c>
      <c r="D168" s="37">
        <v>1</v>
      </c>
      <c r="E168" s="40"/>
      <c r="F168" s="18">
        <f t="shared" si="5"/>
        <v>0</v>
      </c>
      <c r="P168" s="2" t="s">
        <v>14</v>
      </c>
      <c r="Q168" s="2" t="s">
        <v>522</v>
      </c>
      <c r="R168" s="2" t="s">
        <v>501</v>
      </c>
    </row>
    <row r="169" spans="1:18" x14ac:dyDescent="0.25">
      <c r="A169" s="15" t="s">
        <v>61</v>
      </c>
      <c r="B169" s="16" t="s">
        <v>524</v>
      </c>
      <c r="C169" s="17" t="s">
        <v>13</v>
      </c>
      <c r="D169" s="37">
        <v>2</v>
      </c>
      <c r="E169" s="40"/>
      <c r="F169" s="18">
        <f t="shared" si="5"/>
        <v>0</v>
      </c>
      <c r="P169" s="2" t="s">
        <v>14</v>
      </c>
      <c r="Q169" s="2" t="s">
        <v>525</v>
      </c>
      <c r="R169" s="2" t="s">
        <v>503</v>
      </c>
    </row>
    <row r="170" spans="1:18" x14ac:dyDescent="0.25">
      <c r="A170" s="15" t="s">
        <v>65</v>
      </c>
      <c r="B170" s="16" t="s">
        <v>196</v>
      </c>
      <c r="C170" s="17" t="s">
        <v>13</v>
      </c>
      <c r="D170" s="37">
        <v>1</v>
      </c>
      <c r="E170" s="40"/>
      <c r="F170" s="18">
        <f t="shared" si="5"/>
        <v>0</v>
      </c>
      <c r="P170" s="2" t="s">
        <v>14</v>
      </c>
      <c r="Q170" s="2" t="s">
        <v>197</v>
      </c>
      <c r="R170" s="2" t="s">
        <v>16</v>
      </c>
    </row>
    <row r="171" spans="1:18" x14ac:dyDescent="0.25">
      <c r="A171" s="15" t="s">
        <v>68</v>
      </c>
      <c r="B171" s="16" t="s">
        <v>523</v>
      </c>
      <c r="C171" s="17" t="s">
        <v>13</v>
      </c>
      <c r="D171" s="37">
        <v>1</v>
      </c>
      <c r="E171" s="40"/>
      <c r="F171" s="18">
        <f t="shared" si="5"/>
        <v>0</v>
      </c>
      <c r="P171" s="2" t="s">
        <v>14</v>
      </c>
      <c r="Q171" s="2" t="s">
        <v>504</v>
      </c>
      <c r="R171" s="2" t="s">
        <v>16</v>
      </c>
    </row>
    <row r="172" spans="1:18" x14ac:dyDescent="0.25">
      <c r="A172" s="19" t="s">
        <v>91</v>
      </c>
      <c r="B172" s="20" t="s">
        <v>528</v>
      </c>
      <c r="C172" s="21" t="s">
        <v>288</v>
      </c>
      <c r="D172" s="37">
        <v>27.6</v>
      </c>
      <c r="E172" s="41"/>
      <c r="F172" s="22">
        <f t="shared" si="5"/>
        <v>0</v>
      </c>
      <c r="P172" s="2" t="s">
        <v>8</v>
      </c>
      <c r="Q172" s="2" t="s">
        <v>510</v>
      </c>
      <c r="R172" s="2" t="s">
        <v>493</v>
      </c>
    </row>
    <row r="173" spans="1:18" x14ac:dyDescent="0.25">
      <c r="A173" s="15" t="s">
        <v>309</v>
      </c>
      <c r="B173" s="16" t="s">
        <v>529</v>
      </c>
      <c r="C173" s="17" t="s">
        <v>511</v>
      </c>
      <c r="D173" s="37">
        <v>2</v>
      </c>
      <c r="E173" s="40"/>
      <c r="F173" s="18">
        <f t="shared" si="5"/>
        <v>0</v>
      </c>
      <c r="P173" s="2" t="s">
        <v>14</v>
      </c>
      <c r="Q173" s="2" t="s">
        <v>530</v>
      </c>
      <c r="R173" s="2" t="s">
        <v>512</v>
      </c>
    </row>
    <row r="174" spans="1:18" x14ac:dyDescent="0.25">
      <c r="A174" s="15" t="s">
        <v>313</v>
      </c>
      <c r="B174" s="16" t="s">
        <v>513</v>
      </c>
      <c r="C174" s="17" t="s">
        <v>13</v>
      </c>
      <c r="D174" s="37">
        <v>1</v>
      </c>
      <c r="E174" s="40"/>
      <c r="F174" s="18">
        <f t="shared" si="5"/>
        <v>0</v>
      </c>
      <c r="P174" s="2" t="s">
        <v>14</v>
      </c>
      <c r="Q174" s="2" t="s">
        <v>514</v>
      </c>
      <c r="R174" s="2" t="s">
        <v>515</v>
      </c>
    </row>
    <row r="175" spans="1:18" x14ac:dyDescent="0.25">
      <c r="A175" s="15" t="s">
        <v>317</v>
      </c>
      <c r="B175" s="16" t="s">
        <v>531</v>
      </c>
      <c r="C175" s="17" t="s">
        <v>13</v>
      </c>
      <c r="D175" s="37">
        <v>1</v>
      </c>
      <c r="E175" s="40"/>
      <c r="F175" s="18">
        <f t="shared" si="5"/>
        <v>0</v>
      </c>
      <c r="P175" s="2" t="s">
        <v>14</v>
      </c>
      <c r="Q175" s="2" t="s">
        <v>532</v>
      </c>
      <c r="R175" s="2" t="s">
        <v>16</v>
      </c>
    </row>
    <row r="176" spans="1:18" x14ac:dyDescent="0.25">
      <c r="A176" s="15" t="s">
        <v>494</v>
      </c>
      <c r="B176" s="16" t="s">
        <v>179</v>
      </c>
      <c r="C176" s="17" t="s">
        <v>13</v>
      </c>
      <c r="D176" s="37">
        <v>1</v>
      </c>
      <c r="E176" s="40"/>
      <c r="F176" s="18">
        <f t="shared" si="5"/>
        <v>0</v>
      </c>
      <c r="P176" s="2" t="s">
        <v>14</v>
      </c>
      <c r="Q176" s="2" t="s">
        <v>180</v>
      </c>
      <c r="R176" s="2" t="s">
        <v>16</v>
      </c>
    </row>
    <row r="177" spans="1:18" x14ac:dyDescent="0.25">
      <c r="A177" s="19" t="s">
        <v>93</v>
      </c>
      <c r="B177" s="20" t="s">
        <v>265</v>
      </c>
      <c r="C177" s="21" t="s">
        <v>7</v>
      </c>
      <c r="D177" s="37">
        <v>75.73</v>
      </c>
      <c r="E177" s="41"/>
      <c r="F177" s="22">
        <f t="shared" si="5"/>
        <v>0</v>
      </c>
      <c r="P177" s="2" t="s">
        <v>8</v>
      </c>
    </row>
    <row r="178" spans="1:18" ht="26.4" x14ac:dyDescent="0.25">
      <c r="A178" s="15" t="s">
        <v>319</v>
      </c>
      <c r="B178" s="16" t="s">
        <v>266</v>
      </c>
      <c r="C178" s="17" t="s">
        <v>13</v>
      </c>
      <c r="D178" s="37">
        <v>232</v>
      </c>
      <c r="E178" s="40"/>
      <c r="F178" s="18">
        <f t="shared" si="5"/>
        <v>0</v>
      </c>
      <c r="P178" s="2" t="s">
        <v>14</v>
      </c>
    </row>
    <row r="179" spans="1:18" x14ac:dyDescent="0.25">
      <c r="A179" s="15" t="s">
        <v>320</v>
      </c>
      <c r="B179" s="16" t="s">
        <v>267</v>
      </c>
      <c r="C179" s="17" t="s">
        <v>13</v>
      </c>
      <c r="D179" s="37">
        <v>39</v>
      </c>
      <c r="E179" s="40"/>
      <c r="F179" s="18">
        <f t="shared" si="5"/>
        <v>0</v>
      </c>
      <c r="P179" s="2" t="s">
        <v>14</v>
      </c>
    </row>
    <row r="180" spans="1:18" x14ac:dyDescent="0.25">
      <c r="A180" s="15" t="s">
        <v>321</v>
      </c>
      <c r="B180" s="16" t="s">
        <v>268</v>
      </c>
      <c r="C180" s="17" t="s">
        <v>13</v>
      </c>
      <c r="D180" s="37">
        <v>153</v>
      </c>
      <c r="E180" s="40"/>
      <c r="F180" s="18">
        <f t="shared" si="5"/>
        <v>0</v>
      </c>
      <c r="P180" s="2" t="s">
        <v>14</v>
      </c>
    </row>
    <row r="181" spans="1:18" x14ac:dyDescent="0.25">
      <c r="A181" s="15" t="s">
        <v>325</v>
      </c>
      <c r="B181" s="16" t="s">
        <v>269</v>
      </c>
      <c r="C181" s="17" t="s">
        <v>13</v>
      </c>
      <c r="D181" s="37">
        <v>89</v>
      </c>
      <c r="E181" s="40"/>
      <c r="F181" s="18">
        <f t="shared" si="5"/>
        <v>0</v>
      </c>
      <c r="P181" s="2" t="s">
        <v>14</v>
      </c>
    </row>
    <row r="182" spans="1:18" x14ac:dyDescent="0.25">
      <c r="A182" s="15" t="s">
        <v>505</v>
      </c>
      <c r="B182" s="16" t="s">
        <v>271</v>
      </c>
      <c r="C182" s="17" t="s">
        <v>13</v>
      </c>
      <c r="D182" s="37">
        <v>20</v>
      </c>
      <c r="E182" s="40"/>
      <c r="F182" s="18">
        <f t="shared" si="5"/>
        <v>0</v>
      </c>
      <c r="P182" s="2" t="s">
        <v>14</v>
      </c>
    </row>
    <row r="183" spans="1:18" x14ac:dyDescent="0.25">
      <c r="A183" s="15" t="s">
        <v>506</v>
      </c>
      <c r="B183" s="16" t="s">
        <v>273</v>
      </c>
      <c r="C183" s="17" t="s">
        <v>13</v>
      </c>
      <c r="D183" s="37">
        <v>71</v>
      </c>
      <c r="E183" s="40"/>
      <c r="F183" s="18">
        <f t="shared" si="5"/>
        <v>0</v>
      </c>
      <c r="P183" s="2" t="s">
        <v>14</v>
      </c>
    </row>
    <row r="184" spans="1:18" x14ac:dyDescent="0.25">
      <c r="A184" s="15" t="s">
        <v>507</v>
      </c>
      <c r="B184" s="16" t="s">
        <v>275</v>
      </c>
      <c r="C184" s="17" t="s">
        <v>60</v>
      </c>
      <c r="D184" s="37">
        <v>1.5145999999999999</v>
      </c>
      <c r="E184" s="40"/>
      <c r="F184" s="18">
        <f t="shared" si="5"/>
        <v>0</v>
      </c>
      <c r="P184" s="2" t="s">
        <v>14</v>
      </c>
    </row>
    <row r="185" spans="1:18" x14ac:dyDescent="0.25">
      <c r="A185" s="15" t="s">
        <v>508</v>
      </c>
      <c r="B185" s="16" t="s">
        <v>276</v>
      </c>
      <c r="C185" s="17" t="s">
        <v>60</v>
      </c>
      <c r="D185" s="37">
        <v>2.2719</v>
      </c>
      <c r="E185" s="40"/>
      <c r="F185" s="18">
        <f t="shared" si="5"/>
        <v>0</v>
      </c>
      <c r="P185" s="2" t="s">
        <v>14</v>
      </c>
      <c r="Q185" s="2" t="s">
        <v>277</v>
      </c>
      <c r="R185" s="2" t="s">
        <v>124</v>
      </c>
    </row>
    <row r="186" spans="1:18" x14ac:dyDescent="0.25">
      <c r="A186" s="15" t="s">
        <v>509</v>
      </c>
      <c r="B186" s="16" t="s">
        <v>128</v>
      </c>
      <c r="C186" s="17" t="s">
        <v>13</v>
      </c>
      <c r="D186" s="37">
        <v>2.2719</v>
      </c>
      <c r="E186" s="40"/>
      <c r="F186" s="18">
        <f t="shared" si="5"/>
        <v>0</v>
      </c>
      <c r="P186" s="2" t="s">
        <v>14</v>
      </c>
      <c r="Q186" s="2" t="s">
        <v>129</v>
      </c>
      <c r="R186" s="2" t="s">
        <v>16</v>
      </c>
    </row>
    <row r="187" spans="1:18" x14ac:dyDescent="0.25">
      <c r="A187" s="19" t="s">
        <v>95</v>
      </c>
      <c r="B187" s="20" t="s">
        <v>362</v>
      </c>
      <c r="C187" s="21" t="s">
        <v>288</v>
      </c>
      <c r="D187" s="37">
        <v>80</v>
      </c>
      <c r="E187" s="41"/>
      <c r="F187" s="22">
        <f t="shared" si="5"/>
        <v>0</v>
      </c>
      <c r="P187" s="2" t="s">
        <v>8</v>
      </c>
      <c r="Q187" s="2" t="s">
        <v>363</v>
      </c>
      <c r="R187" s="2" t="s">
        <v>261</v>
      </c>
    </row>
    <row r="188" spans="1:18" x14ac:dyDescent="0.25">
      <c r="A188" s="15" t="s">
        <v>99</v>
      </c>
      <c r="B188" s="16" t="s">
        <v>364</v>
      </c>
      <c r="C188" s="17" t="s">
        <v>365</v>
      </c>
      <c r="D188" s="37">
        <v>9</v>
      </c>
      <c r="E188" s="40"/>
      <c r="F188" s="18">
        <f t="shared" si="5"/>
        <v>0</v>
      </c>
      <c r="P188" s="2" t="s">
        <v>14</v>
      </c>
      <c r="Q188" s="2" t="s">
        <v>366</v>
      </c>
      <c r="R188" s="2" t="s">
        <v>367</v>
      </c>
    </row>
    <row r="189" spans="1:18" x14ac:dyDescent="0.25">
      <c r="A189" s="15" t="s">
        <v>103</v>
      </c>
      <c r="B189" s="16" t="s">
        <v>491</v>
      </c>
      <c r="C189" s="17" t="s">
        <v>13</v>
      </c>
      <c r="D189" s="37">
        <v>16</v>
      </c>
      <c r="E189" s="40"/>
      <c r="F189" s="18">
        <f t="shared" si="5"/>
        <v>0</v>
      </c>
      <c r="P189" s="2" t="s">
        <v>14</v>
      </c>
    </row>
    <row r="190" spans="1:18" x14ac:dyDescent="0.25">
      <c r="A190" s="15" t="s">
        <v>107</v>
      </c>
      <c r="B190" s="16" t="s">
        <v>368</v>
      </c>
      <c r="C190" s="17" t="s">
        <v>369</v>
      </c>
      <c r="D190" s="37">
        <v>3</v>
      </c>
      <c r="E190" s="40"/>
      <c r="F190" s="18">
        <f t="shared" si="5"/>
        <v>0</v>
      </c>
      <c r="P190" s="2" t="s">
        <v>14</v>
      </c>
      <c r="Q190" s="2" t="s">
        <v>370</v>
      </c>
      <c r="R190" s="2" t="s">
        <v>367</v>
      </c>
    </row>
    <row r="191" spans="1:18" ht="26.4" x14ac:dyDescent="0.25">
      <c r="A191" s="15" t="s">
        <v>111</v>
      </c>
      <c r="B191" s="16" t="s">
        <v>371</v>
      </c>
      <c r="C191" s="17" t="s">
        <v>60</v>
      </c>
      <c r="D191" s="37">
        <v>4</v>
      </c>
      <c r="E191" s="40"/>
      <c r="F191" s="18">
        <f t="shared" si="5"/>
        <v>0</v>
      </c>
      <c r="P191" s="2" t="s">
        <v>14</v>
      </c>
      <c r="Q191" s="2" t="s">
        <v>372</v>
      </c>
      <c r="R191" s="2" t="s">
        <v>367</v>
      </c>
    </row>
    <row r="192" spans="1:18" x14ac:dyDescent="0.25">
      <c r="A192" s="19" t="s">
        <v>132</v>
      </c>
      <c r="B192" s="20" t="s">
        <v>278</v>
      </c>
      <c r="C192" s="21" t="s">
        <v>13</v>
      </c>
      <c r="D192" s="37">
        <v>26</v>
      </c>
      <c r="E192" s="41"/>
      <c r="F192" s="22">
        <f t="shared" si="5"/>
        <v>0</v>
      </c>
      <c r="P192" s="2" t="s">
        <v>8</v>
      </c>
    </row>
    <row r="193" spans="1:18" x14ac:dyDescent="0.25">
      <c r="A193" s="23" t="s">
        <v>135</v>
      </c>
      <c r="B193" s="24" t="s">
        <v>279</v>
      </c>
      <c r="C193" s="25" t="s">
        <v>13</v>
      </c>
      <c r="D193" s="38">
        <v>26</v>
      </c>
      <c r="E193" s="42"/>
      <c r="F193" s="26">
        <f t="shared" si="5"/>
        <v>0</v>
      </c>
      <c r="P193" s="2" t="s">
        <v>14</v>
      </c>
    </row>
    <row r="194" spans="1:18" x14ac:dyDescent="0.25">
      <c r="A194" s="9" t="s">
        <v>380</v>
      </c>
      <c r="B194" s="9"/>
      <c r="F194" s="10">
        <f>SUM(F152:F193)</f>
        <v>0</v>
      </c>
      <c r="P194" s="2" t="s">
        <v>76</v>
      </c>
    </row>
    <row r="195" spans="1:18" x14ac:dyDescent="0.25">
      <c r="A195" s="9"/>
      <c r="B195" s="9"/>
      <c r="F195" s="10"/>
    </row>
    <row r="196" spans="1:18" x14ac:dyDescent="0.25">
      <c r="A196" s="3">
        <v>5</v>
      </c>
      <c r="B196" s="4" t="s">
        <v>280</v>
      </c>
      <c r="P196" s="2" t="s">
        <v>4</v>
      </c>
    </row>
    <row r="197" spans="1:18" x14ac:dyDescent="0.25">
      <c r="A197" s="11" t="s">
        <v>5</v>
      </c>
      <c r="B197" s="12" t="s">
        <v>281</v>
      </c>
      <c r="C197" s="13" t="s">
        <v>13</v>
      </c>
      <c r="D197" s="36">
        <v>4</v>
      </c>
      <c r="E197" s="39"/>
      <c r="F197" s="14">
        <f t="shared" ref="F197:F232" si="6">ROUND(E197*ROUND(D197,2),2)</f>
        <v>0</v>
      </c>
      <c r="P197" s="2" t="s">
        <v>8</v>
      </c>
      <c r="Q197" s="2" t="s">
        <v>282</v>
      </c>
      <c r="R197" s="2" t="s">
        <v>283</v>
      </c>
    </row>
    <row r="198" spans="1:18" x14ac:dyDescent="0.25">
      <c r="A198" s="19" t="s">
        <v>17</v>
      </c>
      <c r="B198" s="20" t="s">
        <v>284</v>
      </c>
      <c r="C198" s="21" t="s">
        <v>13</v>
      </c>
      <c r="D198" s="37">
        <v>4</v>
      </c>
      <c r="E198" s="41"/>
      <c r="F198" s="22">
        <f t="shared" si="6"/>
        <v>0</v>
      </c>
      <c r="P198" s="2" t="s">
        <v>8</v>
      </c>
    </row>
    <row r="199" spans="1:18" x14ac:dyDescent="0.25">
      <c r="A199" s="19" t="s">
        <v>31</v>
      </c>
      <c r="B199" s="20" t="s">
        <v>285</v>
      </c>
      <c r="C199" s="21" t="s">
        <v>13</v>
      </c>
      <c r="D199" s="37">
        <v>34</v>
      </c>
      <c r="E199" s="41"/>
      <c r="F199" s="22">
        <f t="shared" si="6"/>
        <v>0</v>
      </c>
      <c r="P199" s="2" t="s">
        <v>8</v>
      </c>
      <c r="Q199" s="2" t="s">
        <v>286</v>
      </c>
      <c r="R199" s="2" t="s">
        <v>283</v>
      </c>
    </row>
    <row r="200" spans="1:18" x14ac:dyDescent="0.25">
      <c r="A200" s="19" t="s">
        <v>47</v>
      </c>
      <c r="B200" s="20" t="s">
        <v>287</v>
      </c>
      <c r="C200" s="21" t="s">
        <v>288</v>
      </c>
      <c r="D200" s="37">
        <v>300</v>
      </c>
      <c r="E200" s="41"/>
      <c r="F200" s="22">
        <f t="shared" si="6"/>
        <v>0</v>
      </c>
      <c r="P200" s="2" t="s">
        <v>8</v>
      </c>
      <c r="Q200" s="2" t="s">
        <v>289</v>
      </c>
      <c r="R200" s="2" t="s">
        <v>290</v>
      </c>
    </row>
    <row r="201" spans="1:18" x14ac:dyDescent="0.25">
      <c r="A201" s="15" t="s">
        <v>48</v>
      </c>
      <c r="B201" s="16" t="s">
        <v>291</v>
      </c>
      <c r="C201" s="17" t="s">
        <v>288</v>
      </c>
      <c r="D201" s="37">
        <v>300</v>
      </c>
      <c r="E201" s="40"/>
      <c r="F201" s="18">
        <f t="shared" si="6"/>
        <v>0</v>
      </c>
      <c r="P201" s="2" t="s">
        <v>14</v>
      </c>
      <c r="Q201" s="2" t="s">
        <v>292</v>
      </c>
      <c r="R201" s="2" t="s">
        <v>293</v>
      </c>
    </row>
    <row r="202" spans="1:18" x14ac:dyDescent="0.25">
      <c r="A202" s="15" t="s">
        <v>294</v>
      </c>
      <c r="B202" s="16" t="s">
        <v>295</v>
      </c>
      <c r="C202" s="17" t="s">
        <v>13</v>
      </c>
      <c r="D202" s="37">
        <v>300</v>
      </c>
      <c r="E202" s="40"/>
      <c r="F202" s="18">
        <f t="shared" si="6"/>
        <v>0</v>
      </c>
      <c r="P202" s="2" t="s">
        <v>14</v>
      </c>
      <c r="Q202" s="2" t="s">
        <v>296</v>
      </c>
      <c r="R202" s="2" t="s">
        <v>293</v>
      </c>
    </row>
    <row r="203" spans="1:18" x14ac:dyDescent="0.25">
      <c r="A203" s="15" t="s">
        <v>297</v>
      </c>
      <c r="B203" s="16" t="s">
        <v>275</v>
      </c>
      <c r="C203" s="17" t="s">
        <v>60</v>
      </c>
      <c r="D203" s="37">
        <v>3</v>
      </c>
      <c r="E203" s="40"/>
      <c r="F203" s="18">
        <f t="shared" si="6"/>
        <v>0</v>
      </c>
      <c r="P203" s="2" t="s">
        <v>14</v>
      </c>
      <c r="Q203" s="2" t="s">
        <v>298</v>
      </c>
      <c r="R203" s="2" t="s">
        <v>124</v>
      </c>
    </row>
    <row r="204" spans="1:18" x14ac:dyDescent="0.25">
      <c r="A204" s="15" t="s">
        <v>299</v>
      </c>
      <c r="B204" s="16" t="s">
        <v>128</v>
      </c>
      <c r="C204" s="17" t="s">
        <v>13</v>
      </c>
      <c r="D204" s="37">
        <v>3</v>
      </c>
      <c r="E204" s="40"/>
      <c r="F204" s="18">
        <f t="shared" si="6"/>
        <v>0</v>
      </c>
      <c r="P204" s="2" t="s">
        <v>14</v>
      </c>
      <c r="Q204" s="2" t="s">
        <v>129</v>
      </c>
      <c r="R204" s="2" t="s">
        <v>16</v>
      </c>
    </row>
    <row r="205" spans="1:18" ht="26.4" x14ac:dyDescent="0.25">
      <c r="A205" s="19" t="s">
        <v>49</v>
      </c>
      <c r="B205" s="20" t="s">
        <v>300</v>
      </c>
      <c r="C205" s="21" t="s">
        <v>288</v>
      </c>
      <c r="D205" s="37">
        <v>325</v>
      </c>
      <c r="E205" s="41"/>
      <c r="F205" s="22">
        <f t="shared" si="6"/>
        <v>0</v>
      </c>
      <c r="P205" s="2" t="s">
        <v>8</v>
      </c>
      <c r="Q205" s="2" t="s">
        <v>301</v>
      </c>
      <c r="R205" s="2" t="s">
        <v>302</v>
      </c>
    </row>
    <row r="206" spans="1:18" x14ac:dyDescent="0.25">
      <c r="A206" s="15" t="s">
        <v>52</v>
      </c>
      <c r="B206" s="16" t="s">
        <v>303</v>
      </c>
      <c r="C206" s="17" t="s">
        <v>288</v>
      </c>
      <c r="D206" s="37">
        <v>250</v>
      </c>
      <c r="E206" s="40"/>
      <c r="F206" s="18">
        <f t="shared" si="6"/>
        <v>0</v>
      </c>
      <c r="P206" s="2" t="s">
        <v>14</v>
      </c>
      <c r="Q206" s="2" t="s">
        <v>304</v>
      </c>
      <c r="R206" s="2" t="s">
        <v>305</v>
      </c>
    </row>
    <row r="207" spans="1:18" x14ac:dyDescent="0.25">
      <c r="A207" s="15" t="s">
        <v>55</v>
      </c>
      <c r="B207" s="16" t="s">
        <v>373</v>
      </c>
      <c r="C207" s="17" t="s">
        <v>288</v>
      </c>
      <c r="D207" s="37">
        <v>75</v>
      </c>
      <c r="E207" s="40"/>
      <c r="F207" s="18">
        <f t="shared" si="6"/>
        <v>0</v>
      </c>
      <c r="P207" s="2" t="s">
        <v>14</v>
      </c>
      <c r="Q207" s="2" t="s">
        <v>374</v>
      </c>
      <c r="R207" s="2" t="s">
        <v>305</v>
      </c>
    </row>
    <row r="208" spans="1:18" ht="26.4" x14ac:dyDescent="0.25">
      <c r="A208" s="19" t="s">
        <v>91</v>
      </c>
      <c r="B208" s="20" t="s">
        <v>306</v>
      </c>
      <c r="C208" s="21" t="s">
        <v>224</v>
      </c>
      <c r="D208" s="37">
        <v>30</v>
      </c>
      <c r="E208" s="41"/>
      <c r="F208" s="22">
        <f t="shared" si="6"/>
        <v>0</v>
      </c>
      <c r="P208" s="2" t="s">
        <v>8</v>
      </c>
      <c r="Q208" s="2" t="s">
        <v>307</v>
      </c>
      <c r="R208" s="2" t="s">
        <v>308</v>
      </c>
    </row>
    <row r="209" spans="1:18" ht="26.4" x14ac:dyDescent="0.25">
      <c r="A209" s="15" t="s">
        <v>309</v>
      </c>
      <c r="B209" s="16" t="s">
        <v>310</v>
      </c>
      <c r="C209" s="17" t="s">
        <v>13</v>
      </c>
      <c r="D209" s="37">
        <v>30</v>
      </c>
      <c r="E209" s="40"/>
      <c r="F209" s="18">
        <f t="shared" si="6"/>
        <v>0</v>
      </c>
      <c r="P209" s="2" t="s">
        <v>14</v>
      </c>
      <c r="Q209" s="2" t="s">
        <v>311</v>
      </c>
      <c r="R209" s="2" t="s">
        <v>312</v>
      </c>
    </row>
    <row r="210" spans="1:18" x14ac:dyDescent="0.25">
      <c r="A210" s="15" t="s">
        <v>313</v>
      </c>
      <c r="B210" s="16" t="s">
        <v>314</v>
      </c>
      <c r="C210" s="17" t="s">
        <v>224</v>
      </c>
      <c r="D210" s="37">
        <v>30</v>
      </c>
      <c r="E210" s="40"/>
      <c r="F210" s="18">
        <f t="shared" si="6"/>
        <v>0</v>
      </c>
      <c r="P210" s="2" t="s">
        <v>14</v>
      </c>
      <c r="Q210" s="2" t="s">
        <v>315</v>
      </c>
      <c r="R210" s="2" t="s">
        <v>316</v>
      </c>
    </row>
    <row r="211" spans="1:18" x14ac:dyDescent="0.25">
      <c r="A211" s="15" t="s">
        <v>317</v>
      </c>
      <c r="B211" s="16" t="s">
        <v>318</v>
      </c>
      <c r="C211" s="17" t="s">
        <v>60</v>
      </c>
      <c r="D211" s="37">
        <v>1</v>
      </c>
      <c r="E211" s="40"/>
      <c r="F211" s="18">
        <f t="shared" si="6"/>
        <v>0</v>
      </c>
      <c r="P211" s="2" t="s">
        <v>14</v>
      </c>
      <c r="Q211" s="2" t="s">
        <v>123</v>
      </c>
      <c r="R211" s="2" t="s">
        <v>124</v>
      </c>
    </row>
    <row r="212" spans="1:18" ht="26.4" x14ac:dyDescent="0.25">
      <c r="A212" s="19" t="s">
        <v>93</v>
      </c>
      <c r="B212" s="20" t="s">
        <v>539</v>
      </c>
      <c r="C212" s="21" t="s">
        <v>13</v>
      </c>
      <c r="D212" s="37">
        <v>46</v>
      </c>
      <c r="E212" s="41"/>
      <c r="F212" s="22">
        <f t="shared" si="6"/>
        <v>0</v>
      </c>
      <c r="P212" s="2" t="s">
        <v>8</v>
      </c>
    </row>
    <row r="213" spans="1:18" ht="26.4" x14ac:dyDescent="0.25">
      <c r="A213" s="15" t="s">
        <v>319</v>
      </c>
      <c r="B213" s="16" t="s">
        <v>541</v>
      </c>
      <c r="C213" s="17" t="s">
        <v>13</v>
      </c>
      <c r="D213" s="37">
        <v>26</v>
      </c>
      <c r="E213" s="40"/>
      <c r="F213" s="18">
        <f t="shared" si="6"/>
        <v>0</v>
      </c>
      <c r="P213" s="2" t="s">
        <v>14</v>
      </c>
    </row>
    <row r="214" spans="1:18" ht="26.4" x14ac:dyDescent="0.25">
      <c r="A214" s="15" t="s">
        <v>320</v>
      </c>
      <c r="B214" s="16" t="s">
        <v>540</v>
      </c>
      <c r="C214" s="17" t="s">
        <v>13</v>
      </c>
      <c r="D214" s="37">
        <v>20</v>
      </c>
      <c r="E214" s="40"/>
      <c r="F214" s="18">
        <f t="shared" si="6"/>
        <v>0</v>
      </c>
      <c r="P214" s="2" t="s">
        <v>14</v>
      </c>
    </row>
    <row r="215" spans="1:18" x14ac:dyDescent="0.25">
      <c r="A215" s="15" t="s">
        <v>321</v>
      </c>
      <c r="B215" s="16" t="s">
        <v>322</v>
      </c>
      <c r="C215" s="17" t="s">
        <v>13</v>
      </c>
      <c r="D215" s="37">
        <v>3</v>
      </c>
      <c r="E215" s="40"/>
      <c r="F215" s="18">
        <f t="shared" si="6"/>
        <v>0</v>
      </c>
      <c r="P215" s="2" t="s">
        <v>14</v>
      </c>
      <c r="Q215" s="2" t="s">
        <v>323</v>
      </c>
      <c r="R215" s="2" t="s">
        <v>324</v>
      </c>
    </row>
    <row r="216" spans="1:18" x14ac:dyDescent="0.25">
      <c r="A216" s="15" t="s">
        <v>325</v>
      </c>
      <c r="B216" s="16" t="s">
        <v>326</v>
      </c>
      <c r="C216" s="17" t="s">
        <v>224</v>
      </c>
      <c r="D216" s="37">
        <v>1</v>
      </c>
      <c r="E216" s="40"/>
      <c r="F216" s="18">
        <f t="shared" si="6"/>
        <v>0</v>
      </c>
      <c r="P216" s="2" t="s">
        <v>14</v>
      </c>
      <c r="Q216" s="2" t="s">
        <v>327</v>
      </c>
      <c r="R216" s="2" t="s">
        <v>16</v>
      </c>
    </row>
    <row r="217" spans="1:18" x14ac:dyDescent="0.25">
      <c r="A217" s="19" t="s">
        <v>95</v>
      </c>
      <c r="B217" s="20" t="s">
        <v>542</v>
      </c>
      <c r="C217" s="21" t="s">
        <v>13</v>
      </c>
      <c r="D217" s="37">
        <v>14</v>
      </c>
      <c r="E217" s="41"/>
      <c r="F217" s="22">
        <f t="shared" si="6"/>
        <v>0</v>
      </c>
      <c r="P217" s="2" t="s">
        <v>8</v>
      </c>
      <c r="Q217" s="2" t="s">
        <v>543</v>
      </c>
      <c r="R217" s="2" t="s">
        <v>544</v>
      </c>
    </row>
    <row r="218" spans="1:18" x14ac:dyDescent="0.25">
      <c r="A218" s="15" t="s">
        <v>99</v>
      </c>
      <c r="B218" s="16" t="s">
        <v>553</v>
      </c>
      <c r="C218" s="17" t="s">
        <v>13</v>
      </c>
      <c r="D218" s="37">
        <v>14</v>
      </c>
      <c r="E218" s="40"/>
      <c r="F218" s="18">
        <f t="shared" si="6"/>
        <v>0</v>
      </c>
      <c r="P218" s="2" t="s">
        <v>14</v>
      </c>
      <c r="Q218" s="2" t="s">
        <v>545</v>
      </c>
      <c r="R218" s="2" t="s">
        <v>546</v>
      </c>
    </row>
    <row r="219" spans="1:18" ht="26.4" x14ac:dyDescent="0.25">
      <c r="A219" s="19" t="s">
        <v>132</v>
      </c>
      <c r="B219" s="20" t="s">
        <v>547</v>
      </c>
      <c r="C219" s="21" t="s">
        <v>288</v>
      </c>
      <c r="D219" s="37">
        <v>46</v>
      </c>
      <c r="E219" s="41"/>
      <c r="F219" s="22">
        <f t="shared" si="6"/>
        <v>0</v>
      </c>
      <c r="P219" s="2" t="s">
        <v>8</v>
      </c>
      <c r="Q219" s="2" t="s">
        <v>548</v>
      </c>
      <c r="R219" s="2" t="s">
        <v>544</v>
      </c>
    </row>
    <row r="220" spans="1:18" ht="52.8" x14ac:dyDescent="0.25">
      <c r="A220" s="15" t="s">
        <v>135</v>
      </c>
      <c r="B220" s="16" t="s">
        <v>549</v>
      </c>
      <c r="C220" s="17" t="s">
        <v>288</v>
      </c>
      <c r="D220" s="37">
        <v>50</v>
      </c>
      <c r="E220" s="40"/>
      <c r="F220" s="18">
        <f t="shared" si="6"/>
        <v>0</v>
      </c>
      <c r="P220" s="2" t="s">
        <v>14</v>
      </c>
      <c r="Q220" s="2" t="s">
        <v>550</v>
      </c>
      <c r="R220" s="2" t="s">
        <v>546</v>
      </c>
    </row>
    <row r="221" spans="1:18" ht="26.4" x14ac:dyDescent="0.25">
      <c r="A221" s="15" t="s">
        <v>138</v>
      </c>
      <c r="B221" s="16" t="s">
        <v>552</v>
      </c>
      <c r="C221" s="17" t="s">
        <v>288</v>
      </c>
      <c r="D221" s="37">
        <v>50</v>
      </c>
      <c r="E221" s="40"/>
      <c r="F221" s="18">
        <f t="shared" si="6"/>
        <v>0</v>
      </c>
      <c r="P221" s="2" t="s">
        <v>14</v>
      </c>
      <c r="Q221" s="2" t="s">
        <v>551</v>
      </c>
      <c r="R221" s="2" t="s">
        <v>546</v>
      </c>
    </row>
    <row r="222" spans="1:18" ht="26.4" x14ac:dyDescent="0.25">
      <c r="A222" s="15" t="s">
        <v>141</v>
      </c>
      <c r="B222" s="16" t="s">
        <v>554</v>
      </c>
      <c r="C222" s="17" t="s">
        <v>13</v>
      </c>
      <c r="D222" s="37">
        <v>20</v>
      </c>
      <c r="E222" s="40"/>
      <c r="F222" s="18">
        <f t="shared" si="6"/>
        <v>0</v>
      </c>
      <c r="P222" s="2" t="s">
        <v>14</v>
      </c>
    </row>
    <row r="223" spans="1:18" ht="26.4" x14ac:dyDescent="0.25">
      <c r="A223" s="15" t="s">
        <v>555</v>
      </c>
      <c r="B223" s="16" t="s">
        <v>556</v>
      </c>
      <c r="C223" s="17" t="s">
        <v>13</v>
      </c>
      <c r="D223" s="37">
        <v>10</v>
      </c>
      <c r="E223" s="40"/>
      <c r="F223" s="18">
        <f t="shared" si="6"/>
        <v>0</v>
      </c>
      <c r="P223" s="2" t="s">
        <v>14</v>
      </c>
    </row>
    <row r="224" spans="1:18" x14ac:dyDescent="0.25">
      <c r="A224" s="19" t="s">
        <v>145</v>
      </c>
      <c r="B224" s="20" t="s">
        <v>375</v>
      </c>
      <c r="C224" s="21" t="s">
        <v>13</v>
      </c>
      <c r="D224" s="37">
        <v>4</v>
      </c>
      <c r="E224" s="41"/>
      <c r="F224" s="22">
        <f t="shared" si="6"/>
        <v>0</v>
      </c>
      <c r="P224" s="2" t="s">
        <v>8</v>
      </c>
    </row>
    <row r="225" spans="1:18" x14ac:dyDescent="0.25">
      <c r="A225" s="15" t="s">
        <v>147</v>
      </c>
      <c r="B225" s="16" t="s">
        <v>557</v>
      </c>
      <c r="C225" s="17" t="s">
        <v>13</v>
      </c>
      <c r="D225" s="37">
        <v>4</v>
      </c>
      <c r="E225" s="40"/>
      <c r="F225" s="18">
        <f t="shared" si="6"/>
        <v>0</v>
      </c>
      <c r="P225" s="2" t="s">
        <v>14</v>
      </c>
    </row>
    <row r="226" spans="1:18" x14ac:dyDescent="0.25">
      <c r="A226" s="19" t="s">
        <v>170</v>
      </c>
      <c r="B226" s="20" t="s">
        <v>649</v>
      </c>
      <c r="C226" s="21" t="s">
        <v>13</v>
      </c>
      <c r="D226" s="37">
        <v>6</v>
      </c>
      <c r="E226" s="41"/>
      <c r="F226" s="22">
        <f t="shared" si="6"/>
        <v>0</v>
      </c>
      <c r="P226" s="2" t="s">
        <v>8</v>
      </c>
    </row>
    <row r="227" spans="1:18" ht="26.4" x14ac:dyDescent="0.25">
      <c r="A227" s="19" t="s">
        <v>181</v>
      </c>
      <c r="B227" s="20" t="s">
        <v>328</v>
      </c>
      <c r="C227" s="21" t="s">
        <v>13</v>
      </c>
      <c r="D227" s="37">
        <v>4</v>
      </c>
      <c r="E227" s="41"/>
      <c r="F227" s="22">
        <f t="shared" si="6"/>
        <v>0</v>
      </c>
      <c r="P227" s="2" t="s">
        <v>8</v>
      </c>
      <c r="Q227" s="2" t="s">
        <v>329</v>
      </c>
      <c r="R227" s="2" t="s">
        <v>308</v>
      </c>
    </row>
    <row r="228" spans="1:18" x14ac:dyDescent="0.25">
      <c r="A228" s="15" t="s">
        <v>185</v>
      </c>
      <c r="B228" s="16" t="s">
        <v>330</v>
      </c>
      <c r="C228" s="17" t="s">
        <v>13</v>
      </c>
      <c r="D228" s="37">
        <v>4</v>
      </c>
      <c r="E228" s="40"/>
      <c r="F228" s="18">
        <f t="shared" si="6"/>
        <v>0</v>
      </c>
      <c r="P228" s="2" t="s">
        <v>14</v>
      </c>
      <c r="Q228" s="2" t="s">
        <v>331</v>
      </c>
      <c r="R228" s="2" t="s">
        <v>312</v>
      </c>
    </row>
    <row r="229" spans="1:18" x14ac:dyDescent="0.25">
      <c r="A229" s="15" t="s">
        <v>189</v>
      </c>
      <c r="B229" s="16" t="s">
        <v>332</v>
      </c>
      <c r="C229" s="17" t="s">
        <v>13</v>
      </c>
      <c r="D229" s="37">
        <v>1</v>
      </c>
      <c r="E229" s="40"/>
      <c r="F229" s="18">
        <f t="shared" si="6"/>
        <v>0</v>
      </c>
      <c r="P229" s="2" t="s">
        <v>14</v>
      </c>
      <c r="Q229" s="2" t="s">
        <v>333</v>
      </c>
      <c r="R229" s="2" t="s">
        <v>16</v>
      </c>
    </row>
    <row r="230" spans="1:18" ht="26.4" x14ac:dyDescent="0.25">
      <c r="A230" s="19" t="s">
        <v>199</v>
      </c>
      <c r="B230" s="20" t="s">
        <v>648</v>
      </c>
      <c r="C230" s="21" t="s">
        <v>13</v>
      </c>
      <c r="D230" s="37">
        <v>4</v>
      </c>
      <c r="E230" s="41"/>
      <c r="F230" s="22">
        <f t="shared" si="6"/>
        <v>0</v>
      </c>
      <c r="P230" s="2" t="s">
        <v>8</v>
      </c>
      <c r="Q230" s="2" t="s">
        <v>334</v>
      </c>
      <c r="R230" s="2" t="s">
        <v>308</v>
      </c>
    </row>
    <row r="231" spans="1:18" x14ac:dyDescent="0.25">
      <c r="A231" s="15" t="s">
        <v>200</v>
      </c>
      <c r="B231" s="16" t="s">
        <v>647</v>
      </c>
      <c r="C231" s="17" t="s">
        <v>13</v>
      </c>
      <c r="D231" s="37">
        <v>4</v>
      </c>
      <c r="E231" s="40"/>
      <c r="F231" s="18">
        <f t="shared" si="6"/>
        <v>0</v>
      </c>
      <c r="P231" s="2" t="s">
        <v>14</v>
      </c>
      <c r="Q231" s="2" t="s">
        <v>335</v>
      </c>
      <c r="R231" s="2" t="s">
        <v>336</v>
      </c>
    </row>
    <row r="232" spans="1:18" x14ac:dyDescent="0.25">
      <c r="A232" s="23" t="s">
        <v>201</v>
      </c>
      <c r="B232" s="24" t="s">
        <v>558</v>
      </c>
      <c r="C232" s="25" t="s">
        <v>13</v>
      </c>
      <c r="D232" s="38">
        <v>4</v>
      </c>
      <c r="E232" s="42"/>
      <c r="F232" s="26">
        <f t="shared" si="6"/>
        <v>0</v>
      </c>
      <c r="P232" s="2" t="s">
        <v>14</v>
      </c>
      <c r="Q232" s="2" t="s">
        <v>337</v>
      </c>
      <c r="R232" s="2" t="s">
        <v>336</v>
      </c>
    </row>
    <row r="233" spans="1:18" x14ac:dyDescent="0.25">
      <c r="A233" s="9" t="s">
        <v>380</v>
      </c>
      <c r="B233" s="9"/>
      <c r="F233" s="10">
        <f>SUM(F197:F232)</f>
        <v>0</v>
      </c>
      <c r="P233" s="2" t="s">
        <v>76</v>
      </c>
    </row>
    <row r="234" spans="1:18" x14ac:dyDescent="0.25">
      <c r="A234" s="9"/>
      <c r="B234" s="9"/>
      <c r="F234" s="10"/>
    </row>
    <row r="235" spans="1:18" x14ac:dyDescent="0.25">
      <c r="A235" s="3">
        <v>6</v>
      </c>
      <c r="B235" s="4" t="s">
        <v>338</v>
      </c>
      <c r="P235" s="2" t="s">
        <v>4</v>
      </c>
    </row>
    <row r="236" spans="1:18" x14ac:dyDescent="0.25">
      <c r="A236" s="11" t="s">
        <v>5</v>
      </c>
      <c r="B236" s="12" t="s">
        <v>559</v>
      </c>
      <c r="C236" s="13" t="s">
        <v>13</v>
      </c>
      <c r="D236" s="36">
        <v>16</v>
      </c>
      <c r="E236" s="39"/>
      <c r="F236" s="14">
        <f t="shared" ref="F236:F267" si="7">ROUND(E236*ROUND(D236,2),2)</f>
        <v>0</v>
      </c>
      <c r="P236" s="2" t="s">
        <v>8</v>
      </c>
    </row>
    <row r="237" spans="1:18" x14ac:dyDescent="0.25">
      <c r="A237" s="19" t="s">
        <v>17</v>
      </c>
      <c r="B237" s="20" t="s">
        <v>339</v>
      </c>
      <c r="C237" s="21" t="s">
        <v>13</v>
      </c>
      <c r="D237" s="37">
        <v>13</v>
      </c>
      <c r="E237" s="41"/>
      <c r="F237" s="22">
        <f t="shared" si="7"/>
        <v>0</v>
      </c>
      <c r="P237" s="2" t="s">
        <v>8</v>
      </c>
    </row>
    <row r="238" spans="1:18" x14ac:dyDescent="0.25">
      <c r="A238" s="19" t="s">
        <v>31</v>
      </c>
      <c r="B238" s="20" t="s">
        <v>560</v>
      </c>
      <c r="C238" s="21" t="s">
        <v>13</v>
      </c>
      <c r="D238" s="37">
        <v>8</v>
      </c>
      <c r="E238" s="41"/>
      <c r="F238" s="22">
        <f t="shared" si="7"/>
        <v>0</v>
      </c>
      <c r="P238" s="2" t="s">
        <v>8</v>
      </c>
    </row>
    <row r="239" spans="1:18" x14ac:dyDescent="0.25">
      <c r="A239" s="19" t="s">
        <v>47</v>
      </c>
      <c r="B239" s="20" t="s">
        <v>639</v>
      </c>
      <c r="C239" s="21" t="s">
        <v>13</v>
      </c>
      <c r="D239" s="37">
        <v>1</v>
      </c>
      <c r="E239" s="41"/>
      <c r="F239" s="22">
        <f t="shared" si="7"/>
        <v>0</v>
      </c>
      <c r="P239" s="2" t="s">
        <v>8</v>
      </c>
    </row>
    <row r="240" spans="1:18" ht="26.4" x14ac:dyDescent="0.25">
      <c r="A240" s="19" t="s">
        <v>49</v>
      </c>
      <c r="B240" s="20" t="s">
        <v>623</v>
      </c>
      <c r="C240" s="21" t="s">
        <v>13</v>
      </c>
      <c r="D240" s="37">
        <v>20</v>
      </c>
      <c r="E240" s="41"/>
      <c r="F240" s="22">
        <f t="shared" si="7"/>
        <v>0</v>
      </c>
      <c r="P240" s="2" t="s">
        <v>8</v>
      </c>
    </row>
    <row r="241" spans="1:18" x14ac:dyDescent="0.25">
      <c r="A241" s="19" t="s">
        <v>91</v>
      </c>
      <c r="B241" s="20" t="s">
        <v>561</v>
      </c>
      <c r="C241" s="21" t="s">
        <v>354</v>
      </c>
      <c r="D241" s="37">
        <v>1</v>
      </c>
      <c r="E241" s="41"/>
      <c r="F241" s="22">
        <f t="shared" si="7"/>
        <v>0</v>
      </c>
      <c r="P241" s="2" t="s">
        <v>8</v>
      </c>
    </row>
    <row r="242" spans="1:18" x14ac:dyDescent="0.25">
      <c r="A242" s="19" t="s">
        <v>93</v>
      </c>
      <c r="B242" s="20" t="s">
        <v>563</v>
      </c>
      <c r="C242" s="21" t="s">
        <v>13</v>
      </c>
      <c r="D242" s="37">
        <v>16</v>
      </c>
      <c r="E242" s="41"/>
      <c r="F242" s="22">
        <f t="shared" si="7"/>
        <v>0</v>
      </c>
      <c r="P242" s="2" t="s">
        <v>8</v>
      </c>
    </row>
    <row r="243" spans="1:18" x14ac:dyDescent="0.25">
      <c r="A243" s="15" t="s">
        <v>319</v>
      </c>
      <c r="B243" s="16" t="s">
        <v>562</v>
      </c>
      <c r="C243" s="17" t="s">
        <v>13</v>
      </c>
      <c r="D243" s="37">
        <v>16</v>
      </c>
      <c r="E243" s="40"/>
      <c r="F243" s="18">
        <f t="shared" si="7"/>
        <v>0</v>
      </c>
      <c r="P243" s="2" t="s">
        <v>14</v>
      </c>
    </row>
    <row r="244" spans="1:18" ht="26.4" x14ac:dyDescent="0.25">
      <c r="A244" s="15" t="s">
        <v>320</v>
      </c>
      <c r="B244" s="16" t="s">
        <v>344</v>
      </c>
      <c r="C244" s="17" t="s">
        <v>224</v>
      </c>
      <c r="D244" s="37">
        <v>2</v>
      </c>
      <c r="E244" s="40"/>
      <c r="F244" s="18">
        <f t="shared" si="7"/>
        <v>0</v>
      </c>
      <c r="P244" s="2" t="s">
        <v>14</v>
      </c>
      <c r="Q244" s="2" t="s">
        <v>345</v>
      </c>
      <c r="R244" s="2" t="s">
        <v>346</v>
      </c>
    </row>
    <row r="245" spans="1:18" x14ac:dyDescent="0.25">
      <c r="A245" s="19" t="s">
        <v>95</v>
      </c>
      <c r="B245" s="20" t="s">
        <v>570</v>
      </c>
      <c r="C245" s="21" t="s">
        <v>13</v>
      </c>
      <c r="D245" s="37">
        <v>8</v>
      </c>
      <c r="E245" s="41"/>
      <c r="F245" s="22">
        <f t="shared" si="7"/>
        <v>0</v>
      </c>
      <c r="P245" s="2" t="s">
        <v>8</v>
      </c>
      <c r="Q245" s="2" t="s">
        <v>564</v>
      </c>
      <c r="R245" s="2" t="s">
        <v>341</v>
      </c>
    </row>
    <row r="246" spans="1:18" ht="26.4" x14ac:dyDescent="0.25">
      <c r="A246" s="15" t="s">
        <v>99</v>
      </c>
      <c r="B246" s="16" t="s">
        <v>568</v>
      </c>
      <c r="C246" s="17" t="s">
        <v>13</v>
      </c>
      <c r="D246" s="37">
        <v>8</v>
      </c>
      <c r="E246" s="40"/>
      <c r="F246" s="18">
        <f t="shared" si="7"/>
        <v>0</v>
      </c>
      <c r="P246" s="2" t="s">
        <v>14</v>
      </c>
      <c r="Q246" s="2" t="s">
        <v>569</v>
      </c>
      <c r="R246" s="2" t="s">
        <v>565</v>
      </c>
    </row>
    <row r="247" spans="1:18" x14ac:dyDescent="0.25">
      <c r="A247" s="15" t="s">
        <v>103</v>
      </c>
      <c r="B247" s="16" t="s">
        <v>571</v>
      </c>
      <c r="C247" s="17" t="s">
        <v>13</v>
      </c>
      <c r="D247" s="37">
        <v>8</v>
      </c>
      <c r="E247" s="40"/>
      <c r="F247" s="18">
        <f t="shared" si="7"/>
        <v>0</v>
      </c>
      <c r="P247" s="2" t="s">
        <v>14</v>
      </c>
      <c r="Q247" s="2" t="s">
        <v>566</v>
      </c>
      <c r="R247" s="2" t="s">
        <v>567</v>
      </c>
    </row>
    <row r="248" spans="1:18" ht="26.4" x14ac:dyDescent="0.25">
      <c r="A248" s="15" t="s">
        <v>107</v>
      </c>
      <c r="B248" s="16" t="s">
        <v>344</v>
      </c>
      <c r="C248" s="17" t="s">
        <v>224</v>
      </c>
      <c r="D248" s="37">
        <v>1</v>
      </c>
      <c r="E248" s="40"/>
      <c r="F248" s="18">
        <f t="shared" si="7"/>
        <v>0</v>
      </c>
      <c r="P248" s="2" t="s">
        <v>14</v>
      </c>
      <c r="Q248" s="2" t="s">
        <v>345</v>
      </c>
      <c r="R248" s="2" t="s">
        <v>346</v>
      </c>
    </row>
    <row r="249" spans="1:18" x14ac:dyDescent="0.25">
      <c r="A249" s="19" t="s">
        <v>132</v>
      </c>
      <c r="B249" s="20" t="s">
        <v>574</v>
      </c>
      <c r="C249" s="21" t="s">
        <v>288</v>
      </c>
      <c r="D249" s="37">
        <v>20</v>
      </c>
      <c r="E249" s="41"/>
      <c r="F249" s="22">
        <f t="shared" si="7"/>
        <v>0</v>
      </c>
      <c r="P249" s="2" t="s">
        <v>8</v>
      </c>
      <c r="Q249" s="2" t="s">
        <v>575</v>
      </c>
      <c r="R249" s="2" t="s">
        <v>341</v>
      </c>
    </row>
    <row r="250" spans="1:18" ht="26.4" x14ac:dyDescent="0.25">
      <c r="A250" s="15" t="s">
        <v>135</v>
      </c>
      <c r="B250" s="16" t="s">
        <v>590</v>
      </c>
      <c r="C250" s="17" t="s">
        <v>13</v>
      </c>
      <c r="D250" s="37">
        <v>11</v>
      </c>
      <c r="E250" s="40"/>
      <c r="F250" s="18">
        <f t="shared" si="7"/>
        <v>0</v>
      </c>
      <c r="P250" s="2" t="s">
        <v>14</v>
      </c>
      <c r="Q250" s="2" t="s">
        <v>576</v>
      </c>
      <c r="R250" s="2" t="s">
        <v>567</v>
      </c>
    </row>
    <row r="251" spans="1:18" x14ac:dyDescent="0.25">
      <c r="A251" s="15" t="s">
        <v>138</v>
      </c>
      <c r="B251" s="16" t="s">
        <v>589</v>
      </c>
      <c r="C251" s="17" t="s">
        <v>354</v>
      </c>
      <c r="D251" s="37">
        <v>1</v>
      </c>
      <c r="E251" s="40"/>
      <c r="F251" s="18">
        <f t="shared" si="7"/>
        <v>0</v>
      </c>
      <c r="P251" s="2" t="s">
        <v>14</v>
      </c>
      <c r="Q251" s="2" t="s">
        <v>577</v>
      </c>
      <c r="R251" s="2" t="s">
        <v>567</v>
      </c>
    </row>
    <row r="252" spans="1:18" ht="26.4" x14ac:dyDescent="0.25">
      <c r="A252" s="15" t="s">
        <v>141</v>
      </c>
      <c r="B252" s="16" t="s">
        <v>578</v>
      </c>
      <c r="C252" s="17" t="s">
        <v>13</v>
      </c>
      <c r="D252" s="37">
        <v>22</v>
      </c>
      <c r="E252" s="40"/>
      <c r="F252" s="18">
        <f t="shared" si="7"/>
        <v>0</v>
      </c>
      <c r="P252" s="2" t="s">
        <v>14</v>
      </c>
      <c r="Q252" s="2" t="s">
        <v>579</v>
      </c>
      <c r="R252" s="2" t="s">
        <v>567</v>
      </c>
    </row>
    <row r="253" spans="1:18" x14ac:dyDescent="0.25">
      <c r="A253" s="15" t="s">
        <v>555</v>
      </c>
      <c r="B253" s="16" t="s">
        <v>580</v>
      </c>
      <c r="C253" s="17" t="s">
        <v>13</v>
      </c>
      <c r="D253" s="37">
        <v>22</v>
      </c>
      <c r="E253" s="40"/>
      <c r="F253" s="18">
        <f t="shared" si="7"/>
        <v>0</v>
      </c>
      <c r="P253" s="2" t="s">
        <v>14</v>
      </c>
      <c r="Q253" s="2" t="s">
        <v>581</v>
      </c>
      <c r="R253" s="2" t="s">
        <v>448</v>
      </c>
    </row>
    <row r="254" spans="1:18" x14ac:dyDescent="0.25">
      <c r="A254" s="15" t="s">
        <v>582</v>
      </c>
      <c r="B254" s="16" t="s">
        <v>446</v>
      </c>
      <c r="C254" s="17" t="s">
        <v>288</v>
      </c>
      <c r="D254" s="37">
        <v>8</v>
      </c>
      <c r="E254" s="40"/>
      <c r="F254" s="18">
        <f t="shared" si="7"/>
        <v>0</v>
      </c>
      <c r="P254" s="2" t="s">
        <v>14</v>
      </c>
      <c r="Q254" s="2" t="s">
        <v>447</v>
      </c>
      <c r="R254" s="2" t="s">
        <v>448</v>
      </c>
    </row>
    <row r="255" spans="1:18" x14ac:dyDescent="0.25">
      <c r="A255" s="19" t="s">
        <v>145</v>
      </c>
      <c r="B255" s="20" t="s">
        <v>583</v>
      </c>
      <c r="C255" s="21" t="s">
        <v>288</v>
      </c>
      <c r="D255" s="37">
        <v>150</v>
      </c>
      <c r="E255" s="41"/>
      <c r="F255" s="22">
        <f t="shared" si="7"/>
        <v>0</v>
      </c>
      <c r="P255" s="2" t="s">
        <v>8</v>
      </c>
      <c r="Q255" s="2" t="s">
        <v>584</v>
      </c>
      <c r="R255" s="2" t="s">
        <v>341</v>
      </c>
    </row>
    <row r="256" spans="1:18" ht="26.4" x14ac:dyDescent="0.25">
      <c r="A256" s="15" t="s">
        <v>147</v>
      </c>
      <c r="B256" s="16" t="s">
        <v>591</v>
      </c>
      <c r="C256" s="17" t="s">
        <v>13</v>
      </c>
      <c r="D256" s="37">
        <v>78</v>
      </c>
      <c r="E256" s="40"/>
      <c r="F256" s="18">
        <f t="shared" si="7"/>
        <v>0</v>
      </c>
      <c r="P256" s="2" t="s">
        <v>14</v>
      </c>
      <c r="Q256" s="2" t="s">
        <v>585</v>
      </c>
      <c r="R256" s="2" t="s">
        <v>567</v>
      </c>
    </row>
    <row r="257" spans="1:18" x14ac:dyDescent="0.25">
      <c r="A257" s="15" t="s">
        <v>148</v>
      </c>
      <c r="B257" s="16" t="s">
        <v>589</v>
      </c>
      <c r="C257" s="17" t="s">
        <v>354</v>
      </c>
      <c r="D257" s="37">
        <v>1</v>
      </c>
      <c r="E257" s="40"/>
      <c r="F257" s="18">
        <f t="shared" si="7"/>
        <v>0</v>
      </c>
      <c r="P257" s="2" t="s">
        <v>14</v>
      </c>
      <c r="Q257" s="2" t="s">
        <v>586</v>
      </c>
      <c r="R257" s="2" t="s">
        <v>567</v>
      </c>
    </row>
    <row r="258" spans="1:18" ht="26.4" x14ac:dyDescent="0.25">
      <c r="A258" s="15" t="s">
        <v>152</v>
      </c>
      <c r="B258" s="16" t="s">
        <v>587</v>
      </c>
      <c r="C258" s="17" t="s">
        <v>13</v>
      </c>
      <c r="D258" s="37">
        <v>165</v>
      </c>
      <c r="E258" s="40"/>
      <c r="F258" s="18">
        <f t="shared" si="7"/>
        <v>0</v>
      </c>
      <c r="P258" s="2" t="s">
        <v>14</v>
      </c>
      <c r="Q258" s="2" t="s">
        <v>588</v>
      </c>
      <c r="R258" s="2" t="s">
        <v>567</v>
      </c>
    </row>
    <row r="259" spans="1:18" x14ac:dyDescent="0.25">
      <c r="A259" s="15" t="s">
        <v>155</v>
      </c>
      <c r="B259" s="16" t="s">
        <v>580</v>
      </c>
      <c r="C259" s="17" t="s">
        <v>13</v>
      </c>
      <c r="D259" s="37">
        <v>165</v>
      </c>
      <c r="E259" s="40"/>
      <c r="F259" s="18">
        <f t="shared" si="7"/>
        <v>0</v>
      </c>
      <c r="P259" s="2" t="s">
        <v>14</v>
      </c>
      <c r="Q259" s="2" t="s">
        <v>581</v>
      </c>
      <c r="R259" s="2" t="s">
        <v>448</v>
      </c>
    </row>
    <row r="260" spans="1:18" x14ac:dyDescent="0.25">
      <c r="A260" s="15" t="s">
        <v>159</v>
      </c>
      <c r="B260" s="16" t="s">
        <v>446</v>
      </c>
      <c r="C260" s="17" t="s">
        <v>288</v>
      </c>
      <c r="D260" s="37">
        <v>54</v>
      </c>
      <c r="E260" s="40"/>
      <c r="F260" s="18">
        <f t="shared" si="7"/>
        <v>0</v>
      </c>
      <c r="P260" s="2" t="s">
        <v>14</v>
      </c>
      <c r="Q260" s="2" t="s">
        <v>447</v>
      </c>
      <c r="R260" s="2" t="s">
        <v>448</v>
      </c>
    </row>
    <row r="261" spans="1:18" x14ac:dyDescent="0.25">
      <c r="A261" s="19" t="s">
        <v>170</v>
      </c>
      <c r="B261" s="20" t="s">
        <v>595</v>
      </c>
      <c r="C261" s="21" t="s">
        <v>13</v>
      </c>
      <c r="D261" s="37">
        <v>4</v>
      </c>
      <c r="E261" s="41"/>
      <c r="F261" s="22">
        <f t="shared" si="7"/>
        <v>0</v>
      </c>
      <c r="P261" s="2" t="s">
        <v>8</v>
      </c>
      <c r="Q261" s="2" t="s">
        <v>572</v>
      </c>
      <c r="R261" s="2" t="s">
        <v>341</v>
      </c>
    </row>
    <row r="262" spans="1:18" x14ac:dyDescent="0.25">
      <c r="A262" s="15" t="s">
        <v>174</v>
      </c>
      <c r="B262" s="16" t="s">
        <v>592</v>
      </c>
      <c r="C262" s="17" t="s">
        <v>13</v>
      </c>
      <c r="D262" s="37">
        <v>4</v>
      </c>
      <c r="E262" s="40"/>
      <c r="F262" s="18">
        <f t="shared" si="7"/>
        <v>0</v>
      </c>
      <c r="P262" s="2" t="s">
        <v>14</v>
      </c>
      <c r="Q262" s="2" t="s">
        <v>573</v>
      </c>
      <c r="R262" s="2" t="s">
        <v>343</v>
      </c>
    </row>
    <row r="263" spans="1:18" x14ac:dyDescent="0.25">
      <c r="A263" s="15" t="s">
        <v>177</v>
      </c>
      <c r="B263" s="16" t="s">
        <v>593</v>
      </c>
      <c r="C263" s="17" t="s">
        <v>13</v>
      </c>
      <c r="D263" s="37">
        <v>12</v>
      </c>
      <c r="E263" s="40"/>
      <c r="F263" s="18">
        <f t="shared" si="7"/>
        <v>0</v>
      </c>
      <c r="P263" s="2" t="s">
        <v>14</v>
      </c>
    </row>
    <row r="264" spans="1:18" ht="26.4" x14ac:dyDescent="0.25">
      <c r="A264" s="15" t="s">
        <v>178</v>
      </c>
      <c r="B264" s="16" t="s">
        <v>344</v>
      </c>
      <c r="C264" s="17" t="s">
        <v>224</v>
      </c>
      <c r="D264" s="37">
        <v>2</v>
      </c>
      <c r="E264" s="40"/>
      <c r="F264" s="18">
        <f t="shared" si="7"/>
        <v>0</v>
      </c>
      <c r="P264" s="2" t="s">
        <v>14</v>
      </c>
      <c r="Q264" s="2" t="s">
        <v>345</v>
      </c>
      <c r="R264" s="2" t="s">
        <v>346</v>
      </c>
    </row>
    <row r="265" spans="1:18" x14ac:dyDescent="0.25">
      <c r="A265" s="19" t="s">
        <v>181</v>
      </c>
      <c r="B265" s="20" t="s">
        <v>596</v>
      </c>
      <c r="C265" s="21" t="s">
        <v>13</v>
      </c>
      <c r="D265" s="37">
        <v>4</v>
      </c>
      <c r="E265" s="41"/>
      <c r="F265" s="22">
        <f t="shared" si="7"/>
        <v>0</v>
      </c>
      <c r="P265" s="2" t="s">
        <v>8</v>
      </c>
    </row>
    <row r="266" spans="1:18" x14ac:dyDescent="0.25">
      <c r="A266" s="15" t="s">
        <v>185</v>
      </c>
      <c r="B266" s="16" t="s">
        <v>594</v>
      </c>
      <c r="C266" s="17" t="s">
        <v>13</v>
      </c>
      <c r="D266" s="37">
        <v>4</v>
      </c>
      <c r="E266" s="40"/>
      <c r="F266" s="18">
        <f t="shared" si="7"/>
        <v>0</v>
      </c>
      <c r="P266" s="2" t="s">
        <v>14</v>
      </c>
    </row>
    <row r="267" spans="1:18" x14ac:dyDescent="0.25">
      <c r="A267" s="15" t="s">
        <v>189</v>
      </c>
      <c r="B267" s="16" t="s">
        <v>593</v>
      </c>
      <c r="C267" s="17" t="s">
        <v>13</v>
      </c>
      <c r="D267" s="37">
        <v>20</v>
      </c>
      <c r="E267" s="40"/>
      <c r="F267" s="18">
        <f t="shared" si="7"/>
        <v>0</v>
      </c>
      <c r="P267" s="2" t="s">
        <v>14</v>
      </c>
    </row>
    <row r="268" spans="1:18" ht="26.4" x14ac:dyDescent="0.25">
      <c r="A268" s="15" t="s">
        <v>193</v>
      </c>
      <c r="B268" s="16" t="s">
        <v>344</v>
      </c>
      <c r="C268" s="17" t="s">
        <v>224</v>
      </c>
      <c r="D268" s="37">
        <v>2</v>
      </c>
      <c r="E268" s="40"/>
      <c r="F268" s="18">
        <f t="shared" ref="F268:F298" si="8">ROUND(E268*ROUND(D268,2),2)</f>
        <v>0</v>
      </c>
      <c r="P268" s="2" t="s">
        <v>14</v>
      </c>
    </row>
    <row r="269" spans="1:18" x14ac:dyDescent="0.25">
      <c r="A269" s="19" t="s">
        <v>199</v>
      </c>
      <c r="B269" s="20" t="s">
        <v>620</v>
      </c>
      <c r="C269" s="21" t="s">
        <v>13</v>
      </c>
      <c r="D269" s="37">
        <v>30</v>
      </c>
      <c r="E269" s="41"/>
      <c r="F269" s="22">
        <f t="shared" si="8"/>
        <v>0</v>
      </c>
      <c r="P269" s="2" t="s">
        <v>8</v>
      </c>
    </row>
    <row r="270" spans="1:18" x14ac:dyDescent="0.25">
      <c r="A270" s="15" t="s">
        <v>200</v>
      </c>
      <c r="B270" s="16" t="s">
        <v>621</v>
      </c>
      <c r="C270" s="17" t="s">
        <v>13</v>
      </c>
      <c r="D270" s="37">
        <v>30</v>
      </c>
      <c r="E270" s="40"/>
      <c r="F270" s="18">
        <f t="shared" si="8"/>
        <v>0</v>
      </c>
      <c r="P270" s="2" t="s">
        <v>14</v>
      </c>
      <c r="Q270" s="2" t="s">
        <v>622</v>
      </c>
      <c r="R270" s="2" t="s">
        <v>567</v>
      </c>
    </row>
    <row r="271" spans="1:18" x14ac:dyDescent="0.25">
      <c r="A271" s="19" t="s">
        <v>203</v>
      </c>
      <c r="B271" s="20" t="s">
        <v>605</v>
      </c>
      <c r="C271" s="21" t="s">
        <v>354</v>
      </c>
      <c r="D271" s="37">
        <v>1</v>
      </c>
      <c r="E271" s="41"/>
      <c r="F271" s="22">
        <f t="shared" si="8"/>
        <v>0</v>
      </c>
      <c r="P271" s="2" t="s">
        <v>8</v>
      </c>
      <c r="Q271" s="2" t="s">
        <v>597</v>
      </c>
      <c r="R271" s="2" t="s">
        <v>341</v>
      </c>
    </row>
    <row r="272" spans="1:18" x14ac:dyDescent="0.25">
      <c r="A272" s="15" t="s">
        <v>206</v>
      </c>
      <c r="B272" s="16" t="s">
        <v>598</v>
      </c>
      <c r="C272" s="17" t="s">
        <v>288</v>
      </c>
      <c r="D272" s="37">
        <v>20</v>
      </c>
      <c r="E272" s="40"/>
      <c r="F272" s="18">
        <f t="shared" si="8"/>
        <v>0</v>
      </c>
      <c r="P272" s="2" t="s">
        <v>14</v>
      </c>
      <c r="Q272" s="2" t="s">
        <v>599</v>
      </c>
      <c r="R272" s="2" t="s">
        <v>600</v>
      </c>
    </row>
    <row r="273" spans="1:18" x14ac:dyDescent="0.25">
      <c r="A273" s="15" t="s">
        <v>209</v>
      </c>
      <c r="B273" s="16" t="s">
        <v>603</v>
      </c>
      <c r="C273" s="17" t="s">
        <v>288</v>
      </c>
      <c r="D273" s="37">
        <v>12</v>
      </c>
      <c r="E273" s="40"/>
      <c r="F273" s="18">
        <f t="shared" si="8"/>
        <v>0</v>
      </c>
      <c r="P273" s="2" t="s">
        <v>14</v>
      </c>
      <c r="Q273" s="2" t="s">
        <v>604</v>
      </c>
      <c r="R273" s="2" t="s">
        <v>600</v>
      </c>
    </row>
    <row r="274" spans="1:18" x14ac:dyDescent="0.25">
      <c r="A274" s="15" t="s">
        <v>212</v>
      </c>
      <c r="B274" s="16" t="s">
        <v>589</v>
      </c>
      <c r="C274" s="17" t="s">
        <v>354</v>
      </c>
      <c r="D274" s="37">
        <v>1</v>
      </c>
      <c r="E274" s="40"/>
      <c r="F274" s="18">
        <f t="shared" si="8"/>
        <v>0</v>
      </c>
      <c r="P274" s="2" t="s">
        <v>14</v>
      </c>
      <c r="Q274" s="2" t="s">
        <v>601</v>
      </c>
      <c r="R274" s="2" t="s">
        <v>600</v>
      </c>
    </row>
    <row r="275" spans="1:18" x14ac:dyDescent="0.25">
      <c r="A275" s="15" t="s">
        <v>215</v>
      </c>
      <c r="B275" s="16" t="s">
        <v>606</v>
      </c>
      <c r="C275" s="17" t="s">
        <v>354</v>
      </c>
      <c r="D275" s="37">
        <v>1</v>
      </c>
      <c r="E275" s="40"/>
      <c r="F275" s="18">
        <f t="shared" si="8"/>
        <v>0</v>
      </c>
      <c r="P275" s="2" t="s">
        <v>14</v>
      </c>
      <c r="Q275" s="2" t="s">
        <v>602</v>
      </c>
      <c r="R275" s="2" t="s">
        <v>600</v>
      </c>
    </row>
    <row r="276" spans="1:18" x14ac:dyDescent="0.25">
      <c r="A276" s="19" t="s">
        <v>216</v>
      </c>
      <c r="B276" s="20" t="s">
        <v>607</v>
      </c>
      <c r="C276" s="21" t="s">
        <v>13</v>
      </c>
      <c r="D276" s="37">
        <v>16</v>
      </c>
      <c r="E276" s="41"/>
      <c r="F276" s="22">
        <f t="shared" si="8"/>
        <v>0</v>
      </c>
      <c r="P276" s="2" t="s">
        <v>8</v>
      </c>
      <c r="Q276" s="2" t="s">
        <v>608</v>
      </c>
      <c r="R276" s="2" t="s">
        <v>341</v>
      </c>
    </row>
    <row r="277" spans="1:18" ht="26.4" x14ac:dyDescent="0.25">
      <c r="A277" s="15" t="s">
        <v>220</v>
      </c>
      <c r="B277" s="16" t="s">
        <v>633</v>
      </c>
      <c r="C277" s="17" t="s">
        <v>13</v>
      </c>
      <c r="D277" s="37">
        <v>16</v>
      </c>
      <c r="E277" s="40"/>
      <c r="F277" s="18">
        <f t="shared" si="8"/>
        <v>0</v>
      </c>
      <c r="P277" s="2" t="s">
        <v>14</v>
      </c>
      <c r="Q277" s="2" t="s">
        <v>609</v>
      </c>
      <c r="R277" s="2" t="s">
        <v>343</v>
      </c>
    </row>
    <row r="278" spans="1:18" x14ac:dyDescent="0.25">
      <c r="A278" s="15" t="s">
        <v>223</v>
      </c>
      <c r="B278" s="16" t="s">
        <v>631</v>
      </c>
      <c r="C278" s="17" t="s">
        <v>13</v>
      </c>
      <c r="D278" s="37">
        <v>16</v>
      </c>
      <c r="E278" s="40"/>
      <c r="F278" s="18">
        <f t="shared" si="8"/>
        <v>0</v>
      </c>
      <c r="P278" s="2" t="s">
        <v>14</v>
      </c>
      <c r="Q278" s="2" t="s">
        <v>610</v>
      </c>
      <c r="R278" s="2" t="s">
        <v>343</v>
      </c>
    </row>
    <row r="279" spans="1:18" ht="26.4" x14ac:dyDescent="0.25">
      <c r="A279" s="15" t="s">
        <v>226</v>
      </c>
      <c r="B279" s="16" t="s">
        <v>632</v>
      </c>
      <c r="C279" s="17" t="s">
        <v>13</v>
      </c>
      <c r="D279" s="37">
        <v>4</v>
      </c>
      <c r="E279" s="40"/>
      <c r="F279" s="18">
        <f t="shared" si="8"/>
        <v>0</v>
      </c>
      <c r="P279" s="2" t="s">
        <v>14</v>
      </c>
      <c r="Q279" s="2" t="s">
        <v>611</v>
      </c>
      <c r="R279" s="2" t="s">
        <v>346</v>
      </c>
    </row>
    <row r="280" spans="1:18" x14ac:dyDescent="0.25">
      <c r="A280" s="19" t="s">
        <v>236</v>
      </c>
      <c r="B280" s="20" t="s">
        <v>612</v>
      </c>
      <c r="C280" s="21" t="s">
        <v>13</v>
      </c>
      <c r="D280" s="37">
        <v>6</v>
      </c>
      <c r="E280" s="41"/>
      <c r="F280" s="22">
        <f t="shared" si="8"/>
        <v>0</v>
      </c>
      <c r="P280" s="2" t="s">
        <v>8</v>
      </c>
      <c r="Q280" s="2" t="s">
        <v>613</v>
      </c>
      <c r="R280" s="2" t="s">
        <v>341</v>
      </c>
    </row>
    <row r="281" spans="1:18" x14ac:dyDescent="0.25">
      <c r="A281" s="15" t="s">
        <v>237</v>
      </c>
      <c r="B281" s="16" t="s">
        <v>634</v>
      </c>
      <c r="C281" s="17" t="s">
        <v>13</v>
      </c>
      <c r="D281" s="37">
        <v>6</v>
      </c>
      <c r="E281" s="40"/>
      <c r="F281" s="18">
        <f t="shared" si="8"/>
        <v>0</v>
      </c>
      <c r="P281" s="2" t="s">
        <v>14</v>
      </c>
      <c r="Q281" s="2" t="s">
        <v>614</v>
      </c>
      <c r="R281" s="2" t="s">
        <v>343</v>
      </c>
    </row>
    <row r="282" spans="1:18" ht="26.4" x14ac:dyDescent="0.25">
      <c r="A282" s="15" t="s">
        <v>376</v>
      </c>
      <c r="B282" s="16" t="s">
        <v>636</v>
      </c>
      <c r="C282" s="17" t="s">
        <v>13</v>
      </c>
      <c r="D282" s="37">
        <v>6</v>
      </c>
      <c r="E282" s="40"/>
      <c r="F282" s="18">
        <f t="shared" si="8"/>
        <v>0</v>
      </c>
      <c r="P282" s="2" t="s">
        <v>14</v>
      </c>
      <c r="Q282" s="2" t="s">
        <v>615</v>
      </c>
      <c r="R282" s="2" t="s">
        <v>343</v>
      </c>
    </row>
    <row r="283" spans="1:18" x14ac:dyDescent="0.25">
      <c r="A283" s="15" t="s">
        <v>377</v>
      </c>
      <c r="B283" s="16" t="s">
        <v>635</v>
      </c>
      <c r="C283" s="17" t="s">
        <v>13</v>
      </c>
      <c r="D283" s="37">
        <v>6</v>
      </c>
      <c r="E283" s="40"/>
      <c r="F283" s="18">
        <f t="shared" si="8"/>
        <v>0</v>
      </c>
      <c r="P283" s="2" t="s">
        <v>14</v>
      </c>
      <c r="Q283" s="2" t="s">
        <v>616</v>
      </c>
      <c r="R283" s="2" t="s">
        <v>343</v>
      </c>
    </row>
    <row r="284" spans="1:18" x14ac:dyDescent="0.25">
      <c r="A284" s="19" t="s">
        <v>242</v>
      </c>
      <c r="B284" s="20" t="s">
        <v>617</v>
      </c>
      <c r="C284" s="21" t="s">
        <v>13</v>
      </c>
      <c r="D284" s="37">
        <v>4</v>
      </c>
      <c r="E284" s="41"/>
      <c r="F284" s="22">
        <f t="shared" si="8"/>
        <v>0</v>
      </c>
      <c r="P284" s="2" t="s">
        <v>8</v>
      </c>
    </row>
    <row r="285" spans="1:18" x14ac:dyDescent="0.25">
      <c r="A285" s="15" t="s">
        <v>244</v>
      </c>
      <c r="B285" s="16" t="s">
        <v>618</v>
      </c>
      <c r="C285" s="17" t="s">
        <v>13</v>
      </c>
      <c r="D285" s="37">
        <v>4</v>
      </c>
      <c r="E285" s="40"/>
      <c r="F285" s="18">
        <f t="shared" si="8"/>
        <v>0</v>
      </c>
      <c r="P285" s="2" t="s">
        <v>14</v>
      </c>
    </row>
    <row r="286" spans="1:18" ht="26.4" x14ac:dyDescent="0.25">
      <c r="A286" s="19" t="s">
        <v>255</v>
      </c>
      <c r="B286" s="20" t="s">
        <v>640</v>
      </c>
      <c r="C286" s="21" t="s">
        <v>13</v>
      </c>
      <c r="D286" s="37">
        <v>13</v>
      </c>
      <c r="E286" s="41"/>
      <c r="F286" s="22">
        <f t="shared" si="8"/>
        <v>0</v>
      </c>
      <c r="P286" s="2" t="s">
        <v>8</v>
      </c>
      <c r="Q286" s="2" t="s">
        <v>340</v>
      </c>
      <c r="R286" s="2" t="s">
        <v>341</v>
      </c>
    </row>
    <row r="287" spans="1:18" x14ac:dyDescent="0.25">
      <c r="A287" s="15" t="s">
        <v>257</v>
      </c>
      <c r="B287" s="16" t="s">
        <v>619</v>
      </c>
      <c r="C287" s="17" t="s">
        <v>13</v>
      </c>
      <c r="D287" s="37">
        <v>12</v>
      </c>
      <c r="E287" s="40"/>
      <c r="F287" s="18">
        <f t="shared" si="8"/>
        <v>0</v>
      </c>
      <c r="P287" s="2" t="s">
        <v>14</v>
      </c>
      <c r="Q287" s="2" t="s">
        <v>342</v>
      </c>
      <c r="R287" s="2" t="s">
        <v>343</v>
      </c>
    </row>
    <row r="288" spans="1:18" x14ac:dyDescent="0.25">
      <c r="A288" s="19" t="s">
        <v>396</v>
      </c>
      <c r="B288" s="20" t="s">
        <v>347</v>
      </c>
      <c r="C288" s="21" t="s">
        <v>13</v>
      </c>
      <c r="D288" s="37">
        <v>30</v>
      </c>
      <c r="E288" s="41"/>
      <c r="F288" s="22">
        <f t="shared" si="8"/>
        <v>0</v>
      </c>
      <c r="P288" s="2" t="s">
        <v>8</v>
      </c>
      <c r="Q288" s="2" t="s">
        <v>348</v>
      </c>
      <c r="R288" s="2" t="s">
        <v>341</v>
      </c>
    </row>
    <row r="289" spans="1:18" ht="26.4" x14ac:dyDescent="0.25">
      <c r="A289" s="15" t="s">
        <v>397</v>
      </c>
      <c r="B289" s="16" t="s">
        <v>349</v>
      </c>
      <c r="C289" s="17" t="s">
        <v>13</v>
      </c>
      <c r="D289" s="37">
        <v>30</v>
      </c>
      <c r="E289" s="40"/>
      <c r="F289" s="18">
        <f t="shared" si="8"/>
        <v>0</v>
      </c>
      <c r="P289" s="2" t="s">
        <v>14</v>
      </c>
      <c r="Q289" s="2" t="s">
        <v>350</v>
      </c>
      <c r="R289" s="2" t="s">
        <v>351</v>
      </c>
    </row>
    <row r="290" spans="1:18" x14ac:dyDescent="0.25">
      <c r="A290" s="19" t="s">
        <v>400</v>
      </c>
      <c r="B290" s="20" t="s">
        <v>642</v>
      </c>
      <c r="C290" s="21" t="s">
        <v>13</v>
      </c>
      <c r="D290" s="37">
        <v>1</v>
      </c>
      <c r="E290" s="41"/>
      <c r="F290" s="22">
        <f t="shared" si="8"/>
        <v>0</v>
      </c>
      <c r="P290" s="2" t="s">
        <v>8</v>
      </c>
      <c r="Q290" s="2" t="s">
        <v>641</v>
      </c>
      <c r="R290" s="2" t="s">
        <v>341</v>
      </c>
    </row>
    <row r="291" spans="1:18" ht="39.6" x14ac:dyDescent="0.25">
      <c r="A291" s="19" t="s">
        <v>413</v>
      </c>
      <c r="B291" s="20" t="s">
        <v>643</v>
      </c>
      <c r="C291" s="21" t="s">
        <v>13</v>
      </c>
      <c r="D291" s="37">
        <v>64</v>
      </c>
      <c r="E291" s="41"/>
      <c r="F291" s="22">
        <f t="shared" si="8"/>
        <v>0</v>
      </c>
      <c r="P291" s="2" t="s">
        <v>8</v>
      </c>
      <c r="Q291" s="2" t="s">
        <v>340</v>
      </c>
      <c r="R291" s="2" t="s">
        <v>341</v>
      </c>
    </row>
    <row r="292" spans="1:18" x14ac:dyDescent="0.25">
      <c r="A292" s="15" t="s">
        <v>414</v>
      </c>
      <c r="B292" s="16" t="s">
        <v>624</v>
      </c>
      <c r="C292" s="17" t="s">
        <v>13</v>
      </c>
      <c r="D292" s="37">
        <v>8</v>
      </c>
      <c r="E292" s="40"/>
      <c r="F292" s="18">
        <f t="shared" si="8"/>
        <v>0</v>
      </c>
      <c r="P292" s="2" t="s">
        <v>14</v>
      </c>
    </row>
    <row r="293" spans="1:18" x14ac:dyDescent="0.25">
      <c r="A293" s="15" t="s">
        <v>627</v>
      </c>
      <c r="B293" s="16" t="s">
        <v>644</v>
      </c>
      <c r="C293" s="17" t="s">
        <v>13</v>
      </c>
      <c r="D293" s="37">
        <v>16</v>
      </c>
      <c r="E293" s="40"/>
      <c r="F293" s="18">
        <f t="shared" si="8"/>
        <v>0</v>
      </c>
      <c r="P293" s="2" t="s">
        <v>14</v>
      </c>
    </row>
    <row r="294" spans="1:18" x14ac:dyDescent="0.25">
      <c r="A294" s="15" t="s">
        <v>628</v>
      </c>
      <c r="B294" s="16" t="s">
        <v>625</v>
      </c>
      <c r="C294" s="17" t="s">
        <v>13</v>
      </c>
      <c r="D294" s="37">
        <v>16</v>
      </c>
      <c r="E294" s="40"/>
      <c r="F294" s="18">
        <f t="shared" si="8"/>
        <v>0</v>
      </c>
      <c r="P294" s="2" t="s">
        <v>14</v>
      </c>
    </row>
    <row r="295" spans="1:18" x14ac:dyDescent="0.25">
      <c r="A295" s="15" t="s">
        <v>637</v>
      </c>
      <c r="B295" s="16" t="s">
        <v>626</v>
      </c>
      <c r="C295" s="17" t="s">
        <v>13</v>
      </c>
      <c r="D295" s="37">
        <v>32</v>
      </c>
      <c r="E295" s="40"/>
      <c r="F295" s="18">
        <f t="shared" si="8"/>
        <v>0</v>
      </c>
      <c r="P295" s="2" t="s">
        <v>14</v>
      </c>
    </row>
    <row r="296" spans="1:18" x14ac:dyDescent="0.25">
      <c r="A296" s="15" t="s">
        <v>638</v>
      </c>
      <c r="B296" s="16" t="s">
        <v>606</v>
      </c>
      <c r="C296" s="17" t="s">
        <v>354</v>
      </c>
      <c r="D296" s="37">
        <v>1</v>
      </c>
      <c r="E296" s="40"/>
      <c r="F296" s="18">
        <f t="shared" si="8"/>
        <v>0</v>
      </c>
      <c r="P296" s="2" t="s">
        <v>14</v>
      </c>
    </row>
    <row r="297" spans="1:18" x14ac:dyDescent="0.25">
      <c r="A297" s="19" t="s">
        <v>417</v>
      </c>
      <c r="B297" s="20" t="s">
        <v>629</v>
      </c>
      <c r="C297" s="21" t="s">
        <v>354</v>
      </c>
      <c r="D297" s="37">
        <v>1</v>
      </c>
      <c r="E297" s="41"/>
      <c r="F297" s="22">
        <f t="shared" si="8"/>
        <v>0</v>
      </c>
      <c r="P297" s="2" t="s">
        <v>8</v>
      </c>
    </row>
    <row r="298" spans="1:18" x14ac:dyDescent="0.25">
      <c r="A298" s="23" t="s">
        <v>418</v>
      </c>
      <c r="B298" s="24" t="s">
        <v>630</v>
      </c>
      <c r="C298" s="25" t="s">
        <v>13</v>
      </c>
      <c r="D298" s="38">
        <v>16</v>
      </c>
      <c r="E298" s="42"/>
      <c r="F298" s="26">
        <f t="shared" si="8"/>
        <v>0</v>
      </c>
      <c r="P298" s="2" t="s">
        <v>14</v>
      </c>
    </row>
    <row r="299" spans="1:18" x14ac:dyDescent="0.25">
      <c r="A299" s="9" t="s">
        <v>380</v>
      </c>
      <c r="B299" s="9"/>
      <c r="F299" s="10">
        <f>SUM(F236:F298)</f>
        <v>0</v>
      </c>
      <c r="P299" s="2" t="s">
        <v>76</v>
      </c>
    </row>
    <row r="300" spans="1:18" x14ac:dyDescent="0.25">
      <c r="A300" s="9"/>
      <c r="B300" s="9"/>
      <c r="F300" s="10"/>
    </row>
    <row r="301" spans="1:18" x14ac:dyDescent="0.25">
      <c r="A301" s="3">
        <v>7</v>
      </c>
      <c r="B301" s="4" t="s">
        <v>352</v>
      </c>
      <c r="P301" s="2" t="s">
        <v>4</v>
      </c>
    </row>
    <row r="302" spans="1:18" x14ac:dyDescent="0.25">
      <c r="A302" s="11" t="s">
        <v>5</v>
      </c>
      <c r="B302" s="12" t="s">
        <v>353</v>
      </c>
      <c r="C302" s="13" t="s">
        <v>354</v>
      </c>
      <c r="D302" s="36">
        <v>1</v>
      </c>
      <c r="E302" s="39"/>
      <c r="F302" s="14">
        <f>ROUND(E302*ROUND(D302,2),2)</f>
        <v>0</v>
      </c>
      <c r="P302" s="2" t="s">
        <v>8</v>
      </c>
    </row>
    <row r="303" spans="1:18" ht="26.4" x14ac:dyDescent="0.25">
      <c r="A303" s="19" t="s">
        <v>17</v>
      </c>
      <c r="B303" s="20" t="s">
        <v>355</v>
      </c>
      <c r="C303" s="21" t="s">
        <v>354</v>
      </c>
      <c r="D303" s="37">
        <v>1</v>
      </c>
      <c r="E303" s="41"/>
      <c r="F303" s="22">
        <f>ROUND(E303*ROUND(D303,2),2)</f>
        <v>0</v>
      </c>
      <c r="P303" s="2" t="s">
        <v>8</v>
      </c>
    </row>
    <row r="304" spans="1:18" ht="39.6" x14ac:dyDescent="0.25">
      <c r="A304" s="15" t="s">
        <v>21</v>
      </c>
      <c r="B304" s="16" t="s">
        <v>356</v>
      </c>
      <c r="C304" s="17" t="s">
        <v>354</v>
      </c>
      <c r="D304" s="37">
        <v>1</v>
      </c>
      <c r="E304" s="40"/>
      <c r="F304" s="18">
        <f>ROUND(E304*ROUND(D304,2),2)</f>
        <v>0</v>
      </c>
      <c r="P304" s="2" t="s">
        <v>14</v>
      </c>
    </row>
    <row r="305" spans="1:16" x14ac:dyDescent="0.25">
      <c r="A305" s="15" t="s">
        <v>25</v>
      </c>
      <c r="B305" s="16" t="s">
        <v>357</v>
      </c>
      <c r="C305" s="17" t="s">
        <v>358</v>
      </c>
      <c r="D305" s="37">
        <v>6</v>
      </c>
      <c r="E305" s="43"/>
      <c r="F305" s="18">
        <f>ROUND(E305*ROUND(D305,2),2)</f>
        <v>0</v>
      </c>
      <c r="P305" s="2" t="s">
        <v>359</v>
      </c>
    </row>
    <row r="306" spans="1:16" x14ac:dyDescent="0.25">
      <c r="A306" s="28" t="s">
        <v>31</v>
      </c>
      <c r="B306" s="29" t="s">
        <v>360</v>
      </c>
      <c r="C306" s="30" t="s">
        <v>354</v>
      </c>
      <c r="D306" s="38">
        <v>1</v>
      </c>
      <c r="E306" s="44"/>
      <c r="F306" s="31">
        <f>ROUND(E306*ROUND(D306,2),2)</f>
        <v>0</v>
      </c>
      <c r="P306" s="2" t="s">
        <v>8</v>
      </c>
    </row>
    <row r="307" spans="1:16" ht="20.25" customHeight="1" x14ac:dyDescent="0.25">
      <c r="A307" s="33" t="s">
        <v>380</v>
      </c>
      <c r="B307" s="9"/>
      <c r="F307" s="10">
        <f>SUM(F302:F306)</f>
        <v>0</v>
      </c>
      <c r="P307" s="2" t="s">
        <v>76</v>
      </c>
    </row>
    <row r="308" spans="1:16" ht="23.25" customHeight="1" x14ac:dyDescent="0.25">
      <c r="A308" s="33" t="s">
        <v>653</v>
      </c>
      <c r="B308" s="9"/>
      <c r="F308" s="10">
        <f>SUMIF(P6:P307,"irazd",F6:F307)</f>
        <v>0</v>
      </c>
      <c r="P308" s="2" t="s">
        <v>361</v>
      </c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70" fitToHeight="0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</vt:lpstr>
      <vt:lpstr>Смета!ItogoPoRazdelam</vt:lpstr>
      <vt:lpstr>Смета!Область_печати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Сенкевич Оксана Сергеевна</cp:lastModifiedBy>
  <cp:lastPrinted>2024-04-15T15:34:28Z</cp:lastPrinted>
  <dcterms:created xsi:type="dcterms:W3CDTF">2006-09-16T00:00:00Z</dcterms:created>
  <dcterms:modified xsi:type="dcterms:W3CDTF">2024-04-17T08:25:39Z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