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D3387C06-FD94-44B5-9FB1-DCEBC2AC911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Извещение!$A$1:$E$67</definedName>
  </definedNames>
  <calcPr calcId="191029"/>
</workbook>
</file>

<file path=xl/calcChain.xml><?xml version="1.0" encoding="utf-8"?>
<calcChain xmlns="http://schemas.openxmlformats.org/spreadsheetml/2006/main">
  <c r="A52" i="1" l="1"/>
  <c r="E13" i="1" l="1"/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<sst xmlns="http://schemas.openxmlformats.org/spreadsheetml/2006/main" count="203" uniqueCount="177">
  <si>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</si>
  <si>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</si>
  <si>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</si>
  <si>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</si>
  <si>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</si>
  <si>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</si>
  <si>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</si>
  <si>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</si>
  <si>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</si>
  <si>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</si>
  <si>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</si>
  <si>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</si>
  <si>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</si>
  <si>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</si>
  <si>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</si>
  <si>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</si>
  <si>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</si>
  <si>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</si>
  <si>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</si>
  <si>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</si>
  <si>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</si>
  <si>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</si>
  <si>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</si>
  <si>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</si>
  <si>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</si>
  <si>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</si>
  <si>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</si>
  <si>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</si>
  <si>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</si>
  <si>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</si>
  <si>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</si>
  <si>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</si>
  <si>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</si>
  <si>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</si>
  <si>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</si>
  <si>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</si>
  <si>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</si>
  <si>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</si>
  <si>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</si>
  <si>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</si>
  <si>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</si>
  <si>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</si>
  <si>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</si>
  <si>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</si>
  <si>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</si>
  <si>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</si>
  <si>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</si>
  <si>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</si>
  <si>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</si>
  <si>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</si>
  <si>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</si>
  <si>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</si>
  <si>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</si>
  <si>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</si>
  <si>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</si>
  <si>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</si>
  <si>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</si>
  <si>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</si>
  <si>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</si>
  <si>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</si>
  <si>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</si>
  <si>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</si>
  <si>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</si>
  <si>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</si>
  <si>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</si>
  <si>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</si>
  <si>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</si>
  <si>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</si>
  <si>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</si>
  <si>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</si>
  <si>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</si>
  <si>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</si>
  <si>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</si>
  <si>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</si>
  <si>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</si>
  <si>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</si>
  <si>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</si>
  <si>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</si>
  <si>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</si>
  <si>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</si>
  <si>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</si>
  <si>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</si>
  <si>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</si>
  <si>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</si>
  <si>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</si>
  <si>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</si>
  <si>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</si>
  <si>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</si>
  <si>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</si>
  <si>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</si>
  <si>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</si>
  <si>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 xml:space="preserve">Не допускается / Допускается
Перечень пунктов проекта договора, в отношении которых допускаются встречные предложения: _______________ 
Иные условия проекта договора являются неизменными, и встречные предложения по ним не допускаются.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</si>
  <si>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</si>
  <si>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</si>
  <si>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</si>
  <si>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</si>
  <si>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</si>
  <si>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</si>
  <si>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</si>
  <si>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</si>
  <si>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</si>
  <si>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</si>
  <si>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</si>
  <si>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</si>
  <si>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</si>
  <si>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</si>
  <si>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</si>
  <si>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</si>
  <si>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</si>
  <si>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</si>
  <si>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</si>
  <si>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</si>
  <si>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</si>
  <si>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</si>
  <si>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</si>
  <si>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Форма Технического предложения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</si>
  <si>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</si>
  <si>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Дополнительные требования к участникам закупки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</si>
  <si>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</si>
  <si>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</si>
  <si>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</si>
  <si>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</si>
  <si>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</si>
  <si>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</si>
  <si>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</si>
  <si>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</si>
  <si>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</si>
  <si>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</si>
  <si>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</si>
  <si>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</si>
  <si>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</si>
  <si>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</si>
  <si>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</si>
  <si>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</si>
  <si>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</si>
  <si>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</si>
  <si>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</si>
  <si>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</si>
  <si>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</si>
  <si>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</si>
  <si>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</si>
  <si>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</si>
  <si>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</si>
  <si>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</si>
  <si>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</si>
  <si>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</si>
  <si>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</si>
  <si>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</si>
  <si>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</si>
  <si>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</si>
  <si>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>Образцы иных форм и документов, включаемых в заявку</t>
  </si>
  <si>
    <t>Приложение 7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</si>
  <si>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</si>
  <si>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</si>
  <si>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</si>
  <si>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</si>
  <si>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</si>
  <si>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Приложение 8</t>
  </si>
  <si>
    <t>Приложение 9</t>
  </si>
  <si>
    <t>Требования к составу заявки (Опись документов, предоставляемых в составе заявки)</t>
  </si>
  <si>
    <t>Условия выполнения работ</t>
  </si>
  <si>
    <t xml:space="preserve">Пятаева О.В.
</t>
  </si>
  <si>
    <t>8 (83437) 3-07-19</t>
  </si>
  <si>
    <t>431720, Россия, Республика Мордовия, Чамзинский район, р.п. Комсомольский, ул. Промышленная, д.1</t>
  </si>
  <si>
    <t>Pyataeva@cemros.ru</t>
  </si>
  <si>
    <t>https://www.cemros.ru</t>
  </si>
  <si>
    <t>Просвирин Сергей Алексеевич</t>
  </si>
  <si>
    <t>8 (83437) 3-04-03</t>
  </si>
  <si>
    <t>prosvirin@cemros.ru</t>
  </si>
  <si>
    <t>Сроки выполнения работ</t>
  </si>
  <si>
    <r>
      <t xml:space="preserve"> Установлены в файле "Основные условия проведения закупки" в разделе "Закупки" на сайте АО "ЦЕМРОС" по адресу: </t>
    </r>
    <r>
      <rPr>
        <b/>
        <sz val="14"/>
        <color theme="1"/>
        <rFont val="Calibri Light"/>
        <family val="2"/>
        <charset val="204"/>
      </rPr>
      <t>https://www.cemros.ru</t>
    </r>
  </si>
  <si>
    <t>100% отсрочка платежа 30 к.д. после окончания работ</t>
  </si>
  <si>
    <t>до 31 августа 2023г.</t>
  </si>
  <si>
    <t>Закупка ТМЦ для ремонтно-строительных работы на объектах бытового назначения</t>
  </si>
  <si>
    <t>МВЦ-2023-173</t>
  </si>
  <si>
    <t>Заявки подаются, начиная с "25" 07 2023г. , и до 17 ч. 00 мин. «07» 08 2023 г. (по местному времени организатора закупки) 
Заявки, поступившие после окончания срока подачи заявок, не рассматриваются</t>
  </si>
  <si>
    <t>«08» 08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</si>
</sst>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yataeva@cemros.ru" TargetMode="External"/><Relationship Id="rId2" Type="http://schemas.openxmlformats.org/officeDocument/2006/relationships/hyperlink" Target="mailto:prosvirin@cemros.ru" TargetMode="External"/><Relationship Id="rId1" Type="http://schemas.openxmlformats.org/officeDocument/2006/relationships/hyperlink" Target="https://www.cemros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7"/>
  <sheetViews>
    <sheetView tabSelected="1" view="pageBreakPreview" topLeftCell="A35" zoomScale="85" zoomScaleNormal="85" zoomScaleSheetLayoutView="85" zoomScalePageLayoutView="40" workbookViewId="0">
      <selection activeCell="E38" sqref="E38"/>
    </sheetView>
  </sheetViews>
  <sheetFormatPr defaultRowHeight="15" x14ac:dyDescent="0.25"/>
  <cols>
    <col min="1" max="1" width="18" style="16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16384" width="9.140625" style="3"/>
  </cols>
  <sheetData>
    <row r="2" spans="1:5" ht="23.25" x14ac:dyDescent="0.25">
      <c r="A2" s="43" t="s">
        <v>68</v>
      </c>
      <c r="B2" s="43"/>
      <c r="C2" s="43"/>
      <c r="D2" s="43"/>
      <c r="E2" s="43"/>
    </row>
    <row r="3" spans="1:5" ht="23.25" x14ac:dyDescent="0.25">
      <c r="A3" s="14"/>
      <c r="B3" s="7"/>
      <c r="C3" s="7"/>
      <c r="D3" s="7"/>
      <c r="E3" s="7"/>
    </row>
    <row r="4" spans="1:5" ht="45" customHeight="1" x14ac:dyDescent="0.25">
      <c r="A4" s="15" t="s">
        <v>2</v>
      </c>
      <c r="B4" s="44" t="s">
        <v>3</v>
      </c>
      <c r="C4" s="44"/>
      <c r="D4" s="44"/>
      <c r="E4" s="9" t="s">
        <v>4</v>
      </c>
    </row>
    <row r="5" spans="1:5" ht="18.75" x14ac:dyDescent="0.25">
      <c r="A5" s="45" t="s">
        <v>103</v>
      </c>
      <c r="B5" s="45"/>
      <c r="C5" s="45"/>
      <c r="D5" s="45"/>
      <c r="E5" s="45"/>
    </row>
    <row r="6" spans="1:5" ht="30.75" customHeight="1" x14ac:dyDescent="0.25">
      <c r="A6" s="13">
        <v>1</v>
      </c>
      <c r="B6" s="32" t="s">
        <v>64</v>
      </c>
      <c r="C6" s="32"/>
      <c r="D6" s="32"/>
      <c r="E6" s="17" t="s">
        <v>65</v>
      </c>
    </row>
    <row r="7" spans="1:5" ht="79.5" customHeight="1" x14ac:dyDescent="0.25">
      <c r="A7" s="13">
        <f t="shared" ref="A7:A12" si="0">A6+1</f>
        <v>2</v>
      </c>
      <c r="B7" s="32" t="s">
        <v>74</v>
      </c>
      <c r="C7" s="32"/>
      <c r="D7" s="32"/>
      <c r="E7" s="18" t="s">
        <v>173</v>
      </c>
    </row>
    <row r="8" spans="1:5" ht="24" customHeight="1" x14ac:dyDescent="0.25">
      <c r="A8" s="13">
        <f t="shared" si="0"/>
        <v>3</v>
      </c>
      <c r="B8" s="32" t="s">
        <v>5</v>
      </c>
      <c r="C8" s="32"/>
      <c r="D8" s="32"/>
      <c r="E8" s="11" t="s">
        <v>174</v>
      </c>
    </row>
    <row r="9" spans="1:5" ht="18.75" x14ac:dyDescent="0.25">
      <c r="A9" s="13">
        <f t="shared" si="0"/>
        <v>4</v>
      </c>
      <c r="B9" s="32" t="s">
        <v>76</v>
      </c>
      <c r="C9" s="32"/>
      <c r="D9" s="32"/>
      <c r="E9" s="18" t="s">
        <v>165</v>
      </c>
    </row>
    <row r="10" spans="1:5" ht="63.75" customHeight="1" x14ac:dyDescent="0.25">
      <c r="A10" s="20">
        <f t="shared" si="0"/>
        <v>5</v>
      </c>
      <c r="B10" s="32" t="s">
        <v>136</v>
      </c>
      <c r="C10" s="32"/>
      <c r="D10" s="32"/>
      <c r="E10" s="18" t="s">
        <v>170</v>
      </c>
    </row>
    <row r="11" spans="1:5" ht="116.25" customHeight="1" x14ac:dyDescent="0.25">
      <c r="A11" s="13">
        <f t="shared" si="0"/>
        <v>6</v>
      </c>
      <c r="B11" s="32" t="s">
        <v>73</v>
      </c>
      <c r="C11" s="32"/>
      <c r="D11" s="32"/>
      <c r="E11" s="17" t="s">
        <v>75</v>
      </c>
    </row>
    <row r="12" spans="1:5" ht="27" customHeight="1" x14ac:dyDescent="0.25">
      <c r="A12" s="40">
        <f t="shared" si="0"/>
        <v>7</v>
      </c>
      <c r="B12" s="40" t="s">
        <v>6</v>
      </c>
      <c r="C12" s="32" t="s">
        <v>54</v>
      </c>
      <c r="D12" s="32"/>
      <c r="E12" s="27" t="s">
        <v>11</v>
      </c>
    </row>
    <row r="13" spans="1:5" ht="45" customHeight="1" x14ac:dyDescent="0.25">
      <c r="A13" s="41"/>
      <c r="B13" s="41"/>
      <c r="C13" s="32" t="s">
        <v>55</v>
      </c>
      <c r="D13" s="32"/>
      <c r="E13" s="18" t="str">
        <f>VLOOKUP(Извещение!E12,Заказчики!A2:B27,2,FALSE)</f>
        <v>Россия, 431720, Республика Мордовия, Чамзинский р-н, р.п. Комсомольский</v>
      </c>
    </row>
    <row r="14" spans="1:5" ht="45" customHeight="1" x14ac:dyDescent="0.25">
      <c r="A14" s="41"/>
      <c r="B14" s="41"/>
      <c r="C14" s="36" t="s">
        <v>133</v>
      </c>
      <c r="D14" s="19" t="s">
        <v>57</v>
      </c>
      <c r="E14" s="27" t="s">
        <v>161</v>
      </c>
    </row>
    <row r="15" spans="1:5" ht="45" customHeight="1" x14ac:dyDescent="0.25">
      <c r="A15" s="41"/>
      <c r="B15" s="41"/>
      <c r="C15" s="36"/>
      <c r="D15" s="19" t="s">
        <v>58</v>
      </c>
      <c r="E15" s="31" t="s">
        <v>162</v>
      </c>
    </row>
    <row r="16" spans="1:5" ht="45" customHeight="1" x14ac:dyDescent="0.25">
      <c r="A16" s="41"/>
      <c r="B16" s="41"/>
      <c r="C16" s="36"/>
      <c r="D16" s="19" t="s">
        <v>62</v>
      </c>
      <c r="E16" s="31" t="s">
        <v>164</v>
      </c>
    </row>
    <row r="17" spans="1:5" ht="45" customHeight="1" x14ac:dyDescent="0.25">
      <c r="A17" s="41"/>
      <c r="B17" s="41"/>
      <c r="C17" s="36" t="s">
        <v>56</v>
      </c>
      <c r="D17" s="19" t="s">
        <v>57</v>
      </c>
      <c r="E17" s="31" t="s">
        <v>166</v>
      </c>
    </row>
    <row r="18" spans="1:5" ht="45" customHeight="1" x14ac:dyDescent="0.25">
      <c r="A18" s="41"/>
      <c r="B18" s="41"/>
      <c r="C18" s="36"/>
      <c r="D18" s="19" t="s">
        <v>58</v>
      </c>
      <c r="E18" s="31" t="s">
        <v>167</v>
      </c>
    </row>
    <row r="19" spans="1:5" ht="45" customHeight="1" x14ac:dyDescent="0.25">
      <c r="A19" s="42"/>
      <c r="B19" s="42"/>
      <c r="C19" s="36"/>
      <c r="D19" s="19" t="s">
        <v>62</v>
      </c>
      <c r="E19" s="31" t="s">
        <v>168</v>
      </c>
    </row>
    <row r="20" spans="1:5" ht="30" customHeight="1" x14ac:dyDescent="0.25">
      <c r="A20" s="40">
        <f>_ftn1+1</f>
        <v>8</v>
      </c>
      <c r="B20" s="32" t="s">
        <v>69</v>
      </c>
      <c r="C20" s="32"/>
      <c r="D20" s="32"/>
      <c r="E20" s="17" t="s">
        <v>71</v>
      </c>
    </row>
    <row r="21" spans="1:5" ht="49.5" customHeight="1" x14ac:dyDescent="0.25">
      <c r="A21" s="41"/>
      <c r="B21" s="32" t="s">
        <v>77</v>
      </c>
      <c r="C21" s="32"/>
      <c r="D21" s="32"/>
      <c r="E21" s="17" t="s">
        <v>79</v>
      </c>
    </row>
    <row r="22" spans="1:5" ht="62.25" customHeight="1" x14ac:dyDescent="0.25">
      <c r="A22" s="41"/>
      <c r="B22" s="32" t="s">
        <v>82</v>
      </c>
      <c r="C22" s="32"/>
      <c r="D22" s="32"/>
      <c r="E22" s="5" t="s">
        <v>83</v>
      </c>
    </row>
    <row r="23" spans="1:5" ht="24" customHeight="1" x14ac:dyDescent="0.25">
      <c r="A23" s="41"/>
      <c r="B23" s="32" t="s">
        <v>84</v>
      </c>
      <c r="C23" s="32"/>
      <c r="D23" s="32"/>
      <c r="E23" s="32" t="s">
        <v>86</v>
      </c>
    </row>
    <row r="24" spans="1:5" ht="148.5" customHeight="1" x14ac:dyDescent="0.25">
      <c r="A24" s="41"/>
      <c r="B24" s="32" t="s">
        <v>85</v>
      </c>
      <c r="C24" s="32"/>
      <c r="D24" s="32"/>
      <c r="E24" s="32"/>
    </row>
    <row r="25" spans="1:5" ht="63.75" customHeight="1" x14ac:dyDescent="0.25">
      <c r="A25" s="41"/>
      <c r="B25" s="40" t="s">
        <v>88</v>
      </c>
      <c r="C25" s="36" t="s">
        <v>160</v>
      </c>
      <c r="D25" s="36"/>
      <c r="E25" s="11" t="s">
        <v>163</v>
      </c>
    </row>
    <row r="26" spans="1:5" ht="23.25" customHeight="1" x14ac:dyDescent="0.25">
      <c r="A26" s="41"/>
      <c r="B26" s="41"/>
      <c r="C26" s="36" t="s">
        <v>169</v>
      </c>
      <c r="D26" s="36"/>
      <c r="E26" s="11" t="s">
        <v>172</v>
      </c>
    </row>
    <row r="27" spans="1:5" ht="57" customHeight="1" x14ac:dyDescent="0.25">
      <c r="A27" s="42"/>
      <c r="B27" s="41"/>
      <c r="C27" s="36" t="s">
        <v>87</v>
      </c>
      <c r="D27" s="36"/>
      <c r="E27" s="11" t="s">
        <v>171</v>
      </c>
    </row>
    <row r="28" spans="1:5" ht="81.75" customHeight="1" x14ac:dyDescent="0.25">
      <c r="A28" s="13">
        <f>A20+1</f>
        <v>9</v>
      </c>
      <c r="B28" s="42"/>
      <c r="C28" s="36" t="s">
        <v>137</v>
      </c>
      <c r="D28" s="36"/>
      <c r="E28" s="17" t="s">
        <v>93</v>
      </c>
    </row>
    <row r="29" spans="1:5" ht="42.75" customHeight="1" x14ac:dyDescent="0.25">
      <c r="A29" s="13">
        <f t="shared" ref="A29:A34" si="1">A28+1</f>
        <v>10</v>
      </c>
      <c r="B29" s="29"/>
      <c r="C29" s="29"/>
      <c r="D29" s="29"/>
      <c r="E29" s="30"/>
    </row>
    <row r="30" spans="1:5" ht="77.25" customHeight="1" x14ac:dyDescent="0.25">
      <c r="A30" s="13">
        <f t="shared" si="1"/>
        <v>11</v>
      </c>
      <c r="B30" s="32" t="s">
        <v>89</v>
      </c>
      <c r="C30" s="32"/>
      <c r="D30" s="32"/>
      <c r="E30" s="17" t="s">
        <v>135</v>
      </c>
    </row>
    <row r="31" spans="1:5" ht="209.25" customHeight="1" x14ac:dyDescent="0.25">
      <c r="A31" s="13">
        <f t="shared" si="1"/>
        <v>12</v>
      </c>
      <c r="B31" s="32" t="s">
        <v>90</v>
      </c>
      <c r="C31" s="32"/>
      <c r="D31" s="32"/>
      <c r="E31" s="17" t="s">
        <v>91</v>
      </c>
    </row>
    <row r="32" spans="1:5" ht="82.5" customHeight="1" x14ac:dyDescent="0.25">
      <c r="A32" s="13">
        <f t="shared" si="1"/>
        <v>13</v>
      </c>
      <c r="B32" s="32" t="s">
        <v>92</v>
      </c>
      <c r="C32" s="32"/>
      <c r="D32" s="32"/>
      <c r="E32" s="17" t="s">
        <v>93</v>
      </c>
    </row>
    <row r="33" spans="1:5" ht="97.5" customHeight="1" x14ac:dyDescent="0.25">
      <c r="A33" s="13">
        <f t="shared" si="1"/>
        <v>14</v>
      </c>
      <c r="B33" s="32" t="s">
        <v>100</v>
      </c>
      <c r="C33" s="32"/>
      <c r="D33" s="32"/>
      <c r="E33" s="5" t="s">
        <v>93</v>
      </c>
    </row>
    <row r="34" spans="1:5" ht="84" customHeight="1" x14ac:dyDescent="0.25">
      <c r="A34" s="40">
        <f t="shared" si="1"/>
        <v>15</v>
      </c>
      <c r="B34" s="32" t="s">
        <v>107</v>
      </c>
      <c r="C34" s="32"/>
      <c r="D34" s="32"/>
      <c r="E34" s="10" t="s">
        <v>93</v>
      </c>
    </row>
    <row r="35" spans="1:5" ht="42.75" customHeight="1" x14ac:dyDescent="0.25">
      <c r="A35" s="41"/>
      <c r="B35" s="29"/>
      <c r="C35" s="29"/>
      <c r="D35" s="29"/>
      <c r="E35" s="30"/>
    </row>
    <row r="36" spans="1:5" ht="42.75" customHeight="1" x14ac:dyDescent="0.25">
      <c r="A36" s="41"/>
      <c r="B36" s="32" t="s">
        <v>97</v>
      </c>
      <c r="C36" s="32"/>
      <c r="D36" s="32"/>
      <c r="E36" s="17" t="s">
        <v>98</v>
      </c>
    </row>
    <row r="37" spans="1:5" ht="104.25" customHeight="1" x14ac:dyDescent="0.25">
      <c r="A37" s="42"/>
      <c r="B37" s="33" t="s">
        <v>96</v>
      </c>
      <c r="C37" s="34"/>
      <c r="D37" s="35"/>
      <c r="E37" s="11" t="s">
        <v>175</v>
      </c>
    </row>
    <row r="38" spans="1:5" ht="127.5" customHeight="1" x14ac:dyDescent="0.25">
      <c r="A38" s="28" t="s">
        <v>105</v>
      </c>
      <c r="B38" s="33" t="s">
        <v>139</v>
      </c>
      <c r="C38" s="34"/>
      <c r="D38" s="35"/>
      <c r="E38" s="11" t="s">
        <v>176</v>
      </c>
    </row>
    <row r="39" spans="1:5" ht="66" customHeight="1" x14ac:dyDescent="0.25">
      <c r="A39" s="13">
        <v>15</v>
      </c>
      <c r="B39" s="29"/>
      <c r="C39" s="29"/>
      <c r="D39" s="29"/>
      <c r="E39" s="30"/>
    </row>
    <row r="40" spans="1:5" ht="63" customHeight="1" x14ac:dyDescent="0.25">
      <c r="A40" s="13">
        <v>16</v>
      </c>
      <c r="B40" s="37" t="s">
        <v>134</v>
      </c>
      <c r="C40" s="38"/>
      <c r="D40" s="38"/>
      <c r="E40" s="39"/>
    </row>
    <row r="41" spans="1:5" ht="63.75" customHeight="1" x14ac:dyDescent="0.25">
      <c r="A41" s="13">
        <v>17</v>
      </c>
      <c r="B41" s="36" t="s">
        <v>95</v>
      </c>
      <c r="C41" s="36" t="s">
        <v>118</v>
      </c>
      <c r="D41" s="36"/>
      <c r="E41" s="5" t="s">
        <v>170</v>
      </c>
    </row>
    <row r="42" spans="1:5" ht="42.75" customHeight="1" x14ac:dyDescent="0.25">
      <c r="A42" s="13">
        <v>18</v>
      </c>
      <c r="B42" s="36"/>
      <c r="C42" s="36" t="s">
        <v>119</v>
      </c>
      <c r="D42" s="36"/>
      <c r="E42" s="17" t="s">
        <v>121</v>
      </c>
    </row>
    <row r="43" spans="1:5" ht="42.75" customHeight="1" x14ac:dyDescent="0.25">
      <c r="A43" s="13">
        <v>19</v>
      </c>
      <c r="B43" s="33" t="s">
        <v>138</v>
      </c>
      <c r="C43" s="34"/>
      <c r="D43" s="35"/>
      <c r="E43" s="5" t="s">
        <v>132</v>
      </c>
    </row>
    <row r="44" spans="1:5" ht="18" customHeight="1" x14ac:dyDescent="0.25">
      <c r="A44" s="28" t="s">
        <v>104</v>
      </c>
      <c r="B44" s="29"/>
      <c r="C44" s="29"/>
      <c r="D44" s="29"/>
      <c r="E44" s="30"/>
    </row>
    <row r="45" spans="1:5" ht="97.5" customHeight="1" x14ac:dyDescent="0.25">
      <c r="A45" s="13">
        <f>A43+1</f>
        <v>20</v>
      </c>
      <c r="B45" s="32" t="s">
        <v>99</v>
      </c>
      <c r="C45" s="32"/>
      <c r="D45" s="32"/>
      <c r="E45" s="5" t="s">
        <v>102</v>
      </c>
    </row>
    <row r="46" spans="1:5" ht="360" customHeight="1" x14ac:dyDescent="0.25">
      <c r="A46" s="13">
        <f>A45+1</f>
        <v>21</v>
      </c>
      <c r="B46" s="32" t="s">
        <v>101</v>
      </c>
      <c r="C46" s="32"/>
      <c r="D46" s="32"/>
      <c r="E46" s="5" t="s">
        <v>116</v>
      </c>
    </row>
    <row r="47" spans="1:5" ht="124.5" customHeight="1" x14ac:dyDescent="0.25">
      <c r="A47" s="13">
        <f>A46+1</f>
        <v>22</v>
      </c>
      <c r="B47" s="32" t="s">
        <v>126</v>
      </c>
      <c r="C47" s="32"/>
      <c r="D47" s="32"/>
      <c r="E47" s="17" t="s">
        <v>128</v>
      </c>
    </row>
    <row r="48" spans="1:5" ht="18" customHeight="1" x14ac:dyDescent="0.25">
      <c r="A48" s="28" t="s">
        <v>108</v>
      </c>
      <c r="B48" s="32" t="s">
        <v>122</v>
      </c>
      <c r="C48" s="32"/>
      <c r="D48" s="32"/>
      <c r="E48" s="17" t="s">
        <v>123</v>
      </c>
    </row>
    <row r="49" spans="1:5" ht="67.5" customHeight="1" x14ac:dyDescent="0.25">
      <c r="A49" s="13">
        <f>A47+1</f>
        <v>23</v>
      </c>
      <c r="B49" s="29"/>
      <c r="C49" s="29"/>
      <c r="D49" s="29"/>
      <c r="E49" s="30"/>
    </row>
    <row r="50" spans="1:5" ht="18" customHeight="1" x14ac:dyDescent="0.25">
      <c r="A50" s="28">
        <f t="shared" ref="A50:A51" si="2">A49+1</f>
        <v>24</v>
      </c>
      <c r="B50" s="33" t="s">
        <v>110</v>
      </c>
      <c r="C50" s="34"/>
      <c r="D50" s="35"/>
      <c r="E50" s="12" t="s">
        <v>113</v>
      </c>
    </row>
    <row r="51" spans="1:5" ht="18" customHeight="1" x14ac:dyDescent="0.25">
      <c r="A51" s="28">
        <f t="shared" si="2"/>
        <v>25</v>
      </c>
      <c r="B51" s="33" t="s">
        <v>111</v>
      </c>
      <c r="C51" s="34"/>
      <c r="D51" s="35"/>
      <c r="E51" s="12" t="s">
        <v>114</v>
      </c>
    </row>
    <row r="52" spans="1:5" ht="18" customHeight="1" x14ac:dyDescent="0.25">
      <c r="A52" s="28">
        <f>A51+1</f>
        <v>26</v>
      </c>
      <c r="B52" s="33" t="s">
        <v>112</v>
      </c>
      <c r="C52" s="34"/>
      <c r="D52" s="35"/>
      <c r="E52" s="12" t="s">
        <v>159</v>
      </c>
    </row>
    <row r="53" spans="1:5" ht="18" customHeight="1" x14ac:dyDescent="0.25">
      <c r="A53" s="28" t="s">
        <v>106</v>
      </c>
      <c r="B53" s="33" t="s">
        <v>129</v>
      </c>
      <c r="C53" s="34"/>
      <c r="D53" s="35"/>
      <c r="E53" s="12" t="s">
        <v>149</v>
      </c>
    </row>
    <row r="54" spans="1:5" ht="18" customHeight="1" x14ac:dyDescent="0.25">
      <c r="A54" s="28">
        <f>A52+1</f>
        <v>27</v>
      </c>
      <c r="B54" s="33" t="s">
        <v>155</v>
      </c>
      <c r="C54" s="34"/>
      <c r="D54" s="35"/>
      <c r="E54" s="12" t="s">
        <v>115</v>
      </c>
    </row>
    <row r="55" spans="1:5" ht="18" customHeight="1" x14ac:dyDescent="0.25">
      <c r="A55" s="28">
        <f>A54+1</f>
        <v>28</v>
      </c>
      <c r="B55" s="33" t="s">
        <v>156</v>
      </c>
      <c r="C55" s="34"/>
      <c r="D55" s="35"/>
      <c r="E55" s="12" t="s">
        <v>153</v>
      </c>
    </row>
    <row r="56" spans="1:5" ht="18" customHeight="1" x14ac:dyDescent="0.25">
      <c r="A56" s="28">
        <f>A55+1</f>
        <v>29</v>
      </c>
      <c r="B56" s="33" t="s">
        <v>151</v>
      </c>
      <c r="C56" s="34"/>
      <c r="D56" s="35"/>
      <c r="E56" s="12" t="s">
        <v>154</v>
      </c>
    </row>
    <row r="57" spans="1:5" ht="18" customHeight="1" x14ac:dyDescent="0.25">
      <c r="A57" s="28">
        <f>A56+1</f>
        <v>30</v>
      </c>
      <c r="B57" s="33" t="s">
        <v>157</v>
      </c>
      <c r="C57" s="34"/>
      <c r="D57" s="35"/>
      <c r="E57" s="12" t="s">
        <v>150</v>
      </c>
    </row>
    <row r="58" spans="1:5" ht="18" customHeight="1" x14ac:dyDescent="0.25">
      <c r="A58" s="28" t="s">
        <v>109</v>
      </c>
      <c r="B58" s="33" t="s">
        <v>158</v>
      </c>
      <c r="C58" s="34"/>
      <c r="D58" s="35"/>
      <c r="E58" s="12" t="s">
        <v>117</v>
      </c>
    </row>
    <row r="59" spans="1:5" ht="24" customHeight="1" x14ac:dyDescent="0.25">
      <c r="A59" s="13"/>
    </row>
    <row r="60" spans="1:5" ht="25.5" hidden="1" customHeight="1" x14ac:dyDescent="0.25">
      <c r="A60" s="13"/>
    </row>
    <row r="61" spans="1:5" ht="48" hidden="1" customHeight="1" x14ac:dyDescent="0.25">
      <c r="A61" s="21"/>
    </row>
    <row r="62" spans="1:5" ht="34.5" hidden="1" customHeight="1" x14ac:dyDescent="0.25">
      <c r="A62" s="13"/>
    </row>
    <row r="63" spans="1:5" ht="25.5" hidden="1" customHeight="1" x14ac:dyDescent="0.25">
      <c r="A63" s="13"/>
    </row>
    <row r="64" spans="1:5" ht="48" hidden="1" customHeight="1" x14ac:dyDescent="0.25">
      <c r="A64" s="21"/>
    </row>
    <row r="65" spans="1:1" ht="38.25" hidden="1" customHeight="1" x14ac:dyDescent="0.25">
      <c r="A65" s="21"/>
    </row>
    <row r="66" spans="1:1" ht="48" hidden="1" customHeight="1" x14ac:dyDescent="0.25">
      <c r="A66" s="21"/>
    </row>
    <row r="67" spans="1:1" ht="25.5" hidden="1" customHeight="1" x14ac:dyDescent="0.25">
      <c r="A67" s="13"/>
    </row>
  </sheetData>
  <mergeCells count="54">
    <mergeCell ref="B55:D55"/>
    <mergeCell ref="B56:D56"/>
    <mergeCell ref="B57:D57"/>
    <mergeCell ref="B34:D34"/>
    <mergeCell ref="B51:D51"/>
    <mergeCell ref="B52:D52"/>
    <mergeCell ref="B53:D53"/>
    <mergeCell ref="B54:D54"/>
    <mergeCell ref="B43:D43"/>
    <mergeCell ref="B50:D50"/>
    <mergeCell ref="B48:D48"/>
    <mergeCell ref="B47:D47"/>
    <mergeCell ref="B45:D45"/>
    <mergeCell ref="B36:D36"/>
    <mergeCell ref="B37:D37"/>
    <mergeCell ref="B32:D32"/>
    <mergeCell ref="C25:D25"/>
    <mergeCell ref="C26:D26"/>
    <mergeCell ref="B31:D31"/>
    <mergeCell ref="B30:D30"/>
    <mergeCell ref="C28:D28"/>
    <mergeCell ref="B25:B28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A12:A19"/>
    <mergeCell ref="B10:D10"/>
    <mergeCell ref="C14:C16"/>
    <mergeCell ref="B22:D22"/>
    <mergeCell ref="B20:D20"/>
    <mergeCell ref="B11:D11"/>
    <mergeCell ref="B21:D21"/>
    <mergeCell ref="B58:D58"/>
    <mergeCell ref="B23:D23"/>
    <mergeCell ref="B24:D24"/>
    <mergeCell ref="C27:D27"/>
    <mergeCell ref="B38:D38"/>
    <mergeCell ref="B40:E40"/>
    <mergeCell ref="C41:D41"/>
    <mergeCell ref="B46:D46"/>
    <mergeCell ref="C42:D42"/>
    <mergeCell ref="B41:B42"/>
    <mergeCell ref="E23:E24"/>
    <mergeCell ref="B33:D33"/>
    <mergeCell ref="C17:C19"/>
    <mergeCell ref="B12:B19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0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9" r:id="rId2" xr:uid="{A7038130-1480-4610-8AC4-AC138D9FC2D6}"/>
    <hyperlink ref="E16" r:id="rId3" xr:uid="{CF85E1A8-6ACC-4268-9DFF-62D2D03AA6EA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1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Справочно!$A$13:$A$15</xm:f>
          </x14:formula1>
          <xm:sqref>E20</xm:sqref>
        </x14:dataValidation>
        <x14:dataValidation type="list" allowBlank="1" showInputMessage="1" showErrorMessage="1" xr:uid="{00000000-0002-0000-0000-000004000000}">
          <x14:formula1>
            <xm:f>Справочно!$C$13:$C$15</xm:f>
          </x14:formula1>
          <xm:sqref>E21</xm:sqref>
        </x14:dataValidation>
        <x14:dataValidation type="list" allowBlank="1" showInputMessage="1" showErrorMessage="1" xr:uid="{00000000-0002-0000-0000-000005000000}">
          <x14:formula1>
            <xm:f>Справочно!$E$1:$E$2</xm:f>
          </x14:formula1>
          <xm:sqref>E28:E29 E32 E35</xm:sqref>
        </x14:dataValidation>
        <x14:dataValidation type="list" allowBlank="1" showInputMessage="1" showErrorMessage="1" xr:uid="{00000000-0002-0000-0000-000006000000}">
          <x14:formula1>
            <xm:f>Справочно!$G$1:$G$2</xm:f>
          </x14:formula1>
          <xm:sqref>E42</xm:sqref>
        </x14:dataValidation>
        <x14:dataValidation type="list" allowBlank="1" showInputMessage="1" showErrorMessage="1" xr:uid="{00000000-0002-0000-0000-000007000000}">
          <x14:formula1>
            <xm:f>Справочно!$G$13:$G$15</xm:f>
          </x14:formula1>
          <xm:sqref>E48</xm:sqref>
        </x14:dataValidation>
        <x14:dataValidation type="list" errorStyle="information" allowBlank="1" showInputMessage="1" showErrorMessage="1" xr:uid="{00000000-0002-0000-0000-000008000000}">
          <x14:formula1>
            <xm:f>Справочно!$A$19:$A$20</xm:f>
          </x14:formula1>
          <xm:sqref>E47</xm:sqref>
        </x14:dataValidation>
        <x14:dataValidation type="list" allowBlank="1" showInputMessage="1" showErrorMessage="1" xr:uid="{00000000-0002-0000-0000-000009000000}">
          <x14:formula1>
            <xm:f>Справочно!$G$18:$G$19</xm:f>
          </x14:formula1>
          <xm:sqref>E11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5" sqref="C5:K5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4"/>
      <c r="C2" s="51" t="s">
        <v>140</v>
      </c>
      <c r="D2" s="51"/>
      <c r="E2" s="51"/>
      <c r="F2" s="51"/>
      <c r="G2" s="51"/>
      <c r="H2" s="51"/>
      <c r="I2" s="51"/>
      <c r="J2" s="51"/>
      <c r="K2" s="52"/>
      <c r="L2" s="22"/>
    </row>
    <row r="3" spans="2:16384" ht="25.5" customHeight="1" x14ac:dyDescent="0.25">
      <c r="B3" s="25"/>
      <c r="C3" s="53" t="s">
        <v>141</v>
      </c>
      <c r="D3" s="53"/>
      <c r="E3" s="53"/>
      <c r="F3" s="53"/>
      <c r="G3" s="53"/>
      <c r="H3" s="53"/>
      <c r="I3" s="53"/>
      <c r="J3" s="53"/>
      <c r="K3" s="54"/>
      <c r="L3" s="2"/>
    </row>
    <row r="4" spans="2:16384" ht="35.25" customHeight="1" x14ac:dyDescent="0.25">
      <c r="B4" s="25">
        <v>1</v>
      </c>
      <c r="C4" s="49" t="s">
        <v>142</v>
      </c>
      <c r="D4" s="49"/>
      <c r="E4" s="49"/>
      <c r="F4" s="49"/>
      <c r="G4" s="49"/>
      <c r="H4" s="49"/>
      <c r="I4" s="49"/>
      <c r="J4" s="49"/>
      <c r="K4" s="50"/>
      <c r="L4" s="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  <c r="XEZ4" s="23"/>
      <c r="XFA4" s="23"/>
      <c r="XFB4" s="23"/>
      <c r="XFC4" s="23"/>
      <c r="XFD4" s="23"/>
    </row>
    <row r="5" spans="2:16384" ht="34.5" customHeight="1" x14ac:dyDescent="0.25">
      <c r="B5" s="25">
        <v>2</v>
      </c>
      <c r="C5" s="49" t="s">
        <v>143</v>
      </c>
      <c r="D5" s="49"/>
      <c r="E5" s="49"/>
      <c r="F5" s="49"/>
      <c r="G5" s="49"/>
      <c r="H5" s="49"/>
      <c r="I5" s="49"/>
      <c r="J5" s="49"/>
      <c r="K5" s="50"/>
      <c r="L5" s="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spans="2:16384" ht="34.5" customHeight="1" x14ac:dyDescent="0.25">
      <c r="B6" s="25">
        <v>3</v>
      </c>
      <c r="C6" s="49" t="s">
        <v>144</v>
      </c>
      <c r="D6" s="49"/>
      <c r="E6" s="49"/>
      <c r="F6" s="49"/>
      <c r="G6" s="49"/>
      <c r="H6" s="49"/>
      <c r="I6" s="49"/>
      <c r="J6" s="49"/>
      <c r="K6" s="50"/>
      <c r="L6" s="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  <c r="XFD6" s="23"/>
    </row>
    <row r="7" spans="2:16384" ht="72.75" customHeight="1" x14ac:dyDescent="0.25">
      <c r="B7" s="25">
        <v>4</v>
      </c>
      <c r="C7" s="49" t="s">
        <v>152</v>
      </c>
      <c r="D7" s="49"/>
      <c r="E7" s="49"/>
      <c r="F7" s="49"/>
      <c r="G7" s="49"/>
      <c r="H7" s="49"/>
      <c r="I7" s="49"/>
      <c r="J7" s="49"/>
      <c r="K7" s="50"/>
      <c r="L7" s="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  <c r="XFD7" s="23"/>
    </row>
    <row r="8" spans="2:16384" ht="81" customHeight="1" x14ac:dyDescent="0.25">
      <c r="B8" s="25">
        <v>5</v>
      </c>
      <c r="C8" s="49" t="s">
        <v>147</v>
      </c>
      <c r="D8" s="49"/>
      <c r="E8" s="49"/>
      <c r="F8" s="49"/>
      <c r="G8" s="49"/>
      <c r="H8" s="49"/>
      <c r="I8" s="49"/>
      <c r="J8" s="49"/>
      <c r="K8" s="50"/>
      <c r="L8" s="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spans="2:16384" ht="36" customHeight="1" x14ac:dyDescent="0.25">
      <c r="B9" s="25">
        <v>6</v>
      </c>
      <c r="C9" s="49" t="s">
        <v>145</v>
      </c>
      <c r="D9" s="49"/>
      <c r="E9" s="49"/>
      <c r="F9" s="49"/>
      <c r="G9" s="49"/>
      <c r="H9" s="49"/>
      <c r="I9" s="49"/>
      <c r="J9" s="49"/>
      <c r="K9" s="50"/>
      <c r="L9" s="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  <c r="XFC9" s="23"/>
      <c r="XFD9" s="23"/>
    </row>
    <row r="10" spans="2:16384" ht="29.25" customHeight="1" x14ac:dyDescent="0.25">
      <c r="B10" s="25">
        <v>7</v>
      </c>
      <c r="C10" s="49" t="s">
        <v>148</v>
      </c>
      <c r="D10" s="49"/>
      <c r="E10" s="49"/>
      <c r="F10" s="49"/>
      <c r="G10" s="49"/>
      <c r="H10" s="49"/>
      <c r="I10" s="49"/>
      <c r="J10" s="49"/>
      <c r="K10" s="50"/>
      <c r="L10" s="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  <c r="XFB10" s="23"/>
      <c r="XFC10" s="23"/>
      <c r="XFD10" s="23"/>
    </row>
    <row r="11" spans="2:16384" ht="53.25" customHeight="1" thickBot="1" x14ac:dyDescent="0.3">
      <c r="B11" s="26">
        <v>8</v>
      </c>
      <c r="C11" s="46" t="s">
        <v>146</v>
      </c>
      <c r="D11" s="46"/>
      <c r="E11" s="46"/>
      <c r="F11" s="46"/>
      <c r="G11" s="46"/>
      <c r="H11" s="46"/>
      <c r="I11" s="46"/>
      <c r="J11" s="46"/>
      <c r="K11" s="47"/>
      <c r="L11" s="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  <c r="XFC11" s="23"/>
      <c r="XFD11" s="23"/>
    </row>
    <row r="12" spans="2:16384" x14ac:dyDescent="0.25">
      <c r="C12" s="48"/>
      <c r="D12" s="48"/>
      <c r="E12" s="48"/>
      <c r="F12" s="48"/>
      <c r="G12" s="48"/>
      <c r="H12" s="48"/>
      <c r="I12" s="48"/>
      <c r="J12" s="48"/>
      <c r="K12" s="48"/>
      <c r="L12" s="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  <c r="XFC12" s="23"/>
      <c r="XFD12" s="23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93</v>
      </c>
      <c r="G1" t="s">
        <v>120</v>
      </c>
    </row>
    <row r="2" spans="1:7" ht="32.25" customHeight="1" x14ac:dyDescent="0.25">
      <c r="A2" t="s">
        <v>65</v>
      </c>
      <c r="C2" s="2" t="s">
        <v>63</v>
      </c>
      <c r="E2" t="s">
        <v>94</v>
      </c>
      <c r="G2" t="s">
        <v>121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78</v>
      </c>
    </row>
    <row r="13" spans="1:7" ht="30" x14ac:dyDescent="0.25">
      <c r="A13" s="8" t="s">
        <v>71</v>
      </c>
      <c r="C13" s="8" t="s">
        <v>79</v>
      </c>
      <c r="G13" s="8" t="s">
        <v>123</v>
      </c>
    </row>
    <row r="14" spans="1:7" ht="90" x14ac:dyDescent="0.25">
      <c r="A14" s="8" t="s">
        <v>72</v>
      </c>
      <c r="C14" s="8" t="s">
        <v>80</v>
      </c>
      <c r="G14" s="8" t="s">
        <v>124</v>
      </c>
    </row>
    <row r="15" spans="1:7" ht="75" x14ac:dyDescent="0.25">
      <c r="A15" s="8" t="s">
        <v>70</v>
      </c>
      <c r="C15" s="8" t="s">
        <v>81</v>
      </c>
      <c r="G15" s="8" t="s">
        <v>125</v>
      </c>
    </row>
    <row r="18" spans="1:7" x14ac:dyDescent="0.25">
      <c r="G18" t="s">
        <v>75</v>
      </c>
    </row>
    <row r="19" spans="1:7" x14ac:dyDescent="0.25">
      <c r="A19" t="s">
        <v>127</v>
      </c>
      <c r="G19" t="s">
        <v>130</v>
      </c>
    </row>
    <row r="20" spans="1:7" x14ac:dyDescent="0.25">
      <c r="A20" t="s">
        <v>128</v>
      </c>
    </row>
    <row r="21" spans="1:7" x14ac:dyDescent="0.25">
      <c r="G21" t="s">
        <v>98</v>
      </c>
    </row>
    <row r="22" spans="1:7" x14ac:dyDescent="0.25">
      <c r="G22" t="s">
        <v>131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2023-07-25T14:51:13Z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