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АШЕ КП" sheetId="2" r:id="rId1"/>
  </sheets>
  <definedNames>
    <definedName name="_xlnm._FilterDatabase" localSheetId="0" hidden="1">'ВАШЕ КП'!$A$9:$T$11</definedName>
    <definedName name="_xlnm.Print_Titles" localSheetId="0">'ВАШЕ КП'!$11:$11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2" l="1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N12" i="2"/>
</calcChain>
</file>

<file path=xl/sharedStrings.xml><?xml version="1.0" encoding="utf-8"?>
<sst xmlns="http://schemas.openxmlformats.org/spreadsheetml/2006/main" count="745" uniqueCount="260">
  <si>
    <t>№ п/п</t>
  </si>
  <si>
    <t xml:space="preserve">Виды товаров (работ, услуг) </t>
  </si>
  <si>
    <t>Ед. изм</t>
  </si>
  <si>
    <t>Применяемость упаковки</t>
  </si>
  <si>
    <t>Вес * изделия, кг</t>
  </si>
  <si>
    <t>Тех характеристики материала коробки</t>
  </si>
  <si>
    <t>Вид исполнения</t>
  </si>
  <si>
    <t>Внутренний размер  упаковки, 
(ДхШхВ, мм)</t>
  </si>
  <si>
    <t>Планируемый объем закупки, шт **</t>
  </si>
  <si>
    <t>Итого на 2025г:</t>
  </si>
  <si>
    <t>Адрес Грузополучателя</t>
  </si>
  <si>
    <t>номенклатурный номер</t>
  </si>
  <si>
    <t>наименование</t>
  </si>
  <si>
    <t>1 кв</t>
  </si>
  <si>
    <t>2 кв</t>
  </si>
  <si>
    <t>3 кв</t>
  </si>
  <si>
    <t>4 кв</t>
  </si>
  <si>
    <t>Коробка из кашированного МГК с цветной печатью</t>
  </si>
  <si>
    <t>шт</t>
  </si>
  <si>
    <t xml:space="preserve">Стойка передней подвески 1118 </t>
  </si>
  <si>
    <t>Кашированный  МГК профиль B, офсет, 2 цвета Pantone, ВД лак</t>
  </si>
  <si>
    <t>Двухклапанная коробка (по типу аптечной коробки)</t>
  </si>
  <si>
    <t>240х182х451</t>
  </si>
  <si>
    <t>РФ, Рязанская область, Скопинский район,
с. Чулково, ул. Лихарево, 97
(доставка ИФУ ОАТ на ООО "СААЗ Комплект")</t>
  </si>
  <si>
    <t>Амортизатор РЕНО Логан</t>
  </si>
  <si>
    <t>Кашированный  МГК профиль E, офсет, 2 цвета Pantone, ВД лак</t>
  </si>
  <si>
    <t>Самосборная коробка с шарнирной крышкой</t>
  </si>
  <si>
    <t>495х52х52</t>
  </si>
  <si>
    <t>Стойка передней подвески 2108, 2110, 2170, 2190</t>
  </si>
  <si>
    <t>226х157х437</t>
  </si>
  <si>
    <t xml:space="preserve">Фонарь задний 2105, 2107 </t>
  </si>
  <si>
    <t>Коробка по типу шкатулка двухклапанная</t>
  </si>
  <si>
    <t>364х98х163</t>
  </si>
  <si>
    <t>РФ, Владимирская область, г. Вязники,
ул. Железнодорожная, 13
(доставка ИФУ ОАТ на ПАО "ОСВАР" )</t>
  </si>
  <si>
    <t xml:space="preserve">Фонарь задний 2110 </t>
  </si>
  <si>
    <t>300х160х180</t>
  </si>
  <si>
    <t xml:space="preserve">Фонарь задний 2104 </t>
  </si>
  <si>
    <t>220х89х298</t>
  </si>
  <si>
    <t>Фонарь задний 2114</t>
  </si>
  <si>
    <t>192х128х360</t>
  </si>
  <si>
    <t xml:space="preserve">Фонарь задний внутренний 2110 ОСВАР </t>
  </si>
  <si>
    <t>212х112х154</t>
  </si>
  <si>
    <t>Фонарь задний 2152,2462</t>
  </si>
  <si>
    <t xml:space="preserve">Коробка по типу шкатулка с четырехклапанным дном </t>
  </si>
  <si>
    <t>145х75х105</t>
  </si>
  <si>
    <t>Блок - фара 2108 ОСВАР</t>
  </si>
  <si>
    <t>264х180х438</t>
  </si>
  <si>
    <t>Фонарь задний, корпус 2108 ОСВАР</t>
  </si>
  <si>
    <t>158х118х428</t>
  </si>
  <si>
    <t>Зеркало заднего вида 2110, 2170</t>
  </si>
  <si>
    <t>200х185х363</t>
  </si>
  <si>
    <t>РФ, Ульяновская область,
г. Димитровград, пр-т Автостроителей, 78
(доставка ИФУ ОАТ на предприятия Димитровградской площадки: ООО "ДААЗ", ООО "Автосвет", ООО "ДЗПМ")</t>
  </si>
  <si>
    <t>Зеркало заднего вида 1118,2114</t>
  </si>
  <si>
    <t>308х128х174</t>
  </si>
  <si>
    <t>Зеркало заднего вида 2123</t>
  </si>
  <si>
    <t>214х204х328</t>
  </si>
  <si>
    <t xml:space="preserve">Фонарь задний внутренний 2110,2111 </t>
  </si>
  <si>
    <t>Рычаг передний нижний 2108, 2190</t>
  </si>
  <si>
    <t>361х80х52</t>
  </si>
  <si>
    <t>РФ, Самарская область, г. Тольятти,
ул. Макарова, 23
( доставка ИФУ ОАТ на АО "ВАЗИНТЕРСЕРВИС" для предприятий Тольяттинской площадки)</t>
  </si>
  <si>
    <t>Усилитель тормоза вакуумный</t>
  </si>
  <si>
    <t>220х182х186</t>
  </si>
  <si>
    <t>Зеркало заднего вида 2108</t>
  </si>
  <si>
    <t>288х142х132</t>
  </si>
  <si>
    <t xml:space="preserve">Комплект цилиндров замков </t>
  </si>
  <si>
    <t>Самосборная коробка по типу шкатулка с одним клапаном</t>
  </si>
  <si>
    <t>95х70х65</t>
  </si>
  <si>
    <t>Комплект шарниров рычагов передней подвески 2101, 2121</t>
  </si>
  <si>
    <t>191х100х69</t>
  </si>
  <si>
    <t>вкладыш для коробки комплекта шарниров</t>
  </si>
  <si>
    <t>-</t>
  </si>
  <si>
    <t>МГК, тип Е, без печати, без лака</t>
  </si>
  <si>
    <t>Фиксирующий вкладыш в коробку</t>
  </si>
  <si>
    <t>189х197</t>
  </si>
  <si>
    <t>КРох-08-82-00-00</t>
  </si>
  <si>
    <t>Радиатор охлаждения 2108</t>
  </si>
  <si>
    <t>Самосборная коробка по типу "пицца"</t>
  </si>
  <si>
    <t>577х400х80</t>
  </si>
  <si>
    <t>КРох-12-18-19-70</t>
  </si>
  <si>
    <t>Вкладыш в ИФУ из МГК без печати</t>
  </si>
  <si>
    <t>Радиатор охлаждения 1118, 1119, 2112, 2170</t>
  </si>
  <si>
    <t>659х400х80</t>
  </si>
  <si>
    <t>ВКРох 08-82-12-18-19-70</t>
  </si>
  <si>
    <t>Радиатор охлаждения 2108, 1118, 1119, 2112, 2170</t>
  </si>
  <si>
    <t>187х398</t>
  </si>
  <si>
    <t>КРох-05-06-07-73</t>
  </si>
  <si>
    <t>Радиатор охлаждения 2105, 2106, 2107, 21073</t>
  </si>
  <si>
    <t>615х444х128</t>
  </si>
  <si>
    <t>ВКРох 05-06-07</t>
  </si>
  <si>
    <t>Радиатор охлаждения 2105, 2106, 2107</t>
  </si>
  <si>
    <t>565/605х443</t>
  </si>
  <si>
    <t>ВКРох 73-00-00</t>
  </si>
  <si>
    <t>Радиатор охлаждения 21073</t>
  </si>
  <si>
    <t>КРот-05-00-00-00</t>
  </si>
  <si>
    <t>Радиатор отопителя 2105</t>
  </si>
  <si>
    <t>252х200х55</t>
  </si>
  <si>
    <t>КРот-08-00-00-00</t>
  </si>
  <si>
    <t>Радиатор отопителя 2108</t>
  </si>
  <si>
    <t>308х210х79</t>
  </si>
  <si>
    <t>КРот-10-00-00-00</t>
  </si>
  <si>
    <t>Радиатор отопителя 2110</t>
  </si>
  <si>
    <t>310х183х92</t>
  </si>
  <si>
    <t>КРот-11-18-00-00</t>
  </si>
  <si>
    <t>Радиатор отопителя 2111, 1118</t>
  </si>
  <si>
    <t>290х270х80</t>
  </si>
  <si>
    <t>КРот-23-00-00-00</t>
  </si>
  <si>
    <t>Радиатор отопителя 2123</t>
  </si>
  <si>
    <t>265х240х100</t>
  </si>
  <si>
    <t>КРох-213-214-230</t>
  </si>
  <si>
    <t>Радиатор охлаждения 21213, 21214, 21230</t>
  </si>
  <si>
    <t>800х430х113</t>
  </si>
  <si>
    <t>КРох-230-000-000</t>
  </si>
  <si>
    <t>Радиатор охлаждения 21230</t>
  </si>
  <si>
    <t>717х375х79</t>
  </si>
  <si>
    <t>ВКРох 213-214</t>
  </si>
  <si>
    <t>Радиатор охлаждения 21213, 21214</t>
  </si>
  <si>
    <t>319/345х428</t>
  </si>
  <si>
    <t>Блок-фара 2192</t>
  </si>
  <si>
    <t>460х190х340</t>
  </si>
  <si>
    <t>Информационный вкладыш в инд. фирменную упаковку</t>
  </si>
  <si>
    <t>Шкив распределительного вала</t>
  </si>
  <si>
    <t>130х31х130</t>
  </si>
  <si>
    <t>комплект наконечников 2101,1118, 2121,2123</t>
  </si>
  <si>
    <t>225х50х78</t>
  </si>
  <si>
    <t>комплект наконечников 21080, 21210</t>
  </si>
  <si>
    <t>196х50х83,5</t>
  </si>
  <si>
    <t>комплект наконечников 11180-56, 21100-056</t>
  </si>
  <si>
    <t>115х51х80</t>
  </si>
  <si>
    <t>Комплект наконечников 21010-134,100</t>
  </si>
  <si>
    <t xml:space="preserve">Цилиндр колесный заднего тормоза </t>
  </si>
  <si>
    <t xml:space="preserve">Картон Хром -Эрзац, офсетная печать, 2 цвета, ВД лак </t>
  </si>
  <si>
    <t>60х35х75</t>
  </si>
  <si>
    <t>Комплект колодок заднего тормоза (передний привод+Ларгус)</t>
  </si>
  <si>
    <t>185х70х150</t>
  </si>
  <si>
    <t>Комплект рулевых тяг п/привод</t>
  </si>
  <si>
    <t>620х70х75</t>
  </si>
  <si>
    <t>Комплект колодок заднего тормоза 2101</t>
  </si>
  <si>
    <t>222х183х82</t>
  </si>
  <si>
    <t xml:space="preserve">Комплект тяг 2108, тяга в сборе 2121,2123 </t>
  </si>
  <si>
    <t>Тяга в сборе 1118, тяги средние 2121, 2123</t>
  </si>
  <si>
    <t>611х80х52</t>
  </si>
  <si>
    <t>Рычаг ручного  тормоза</t>
  </si>
  <si>
    <t>367х97х67</t>
  </si>
  <si>
    <t>Диск сцепления нажимной</t>
  </si>
  <si>
    <t>257х253х54</t>
  </si>
  <si>
    <t xml:space="preserve">Диск сцепления ведомый 2101-2107,2110-2112, Калина, Приора, 2121 </t>
  </si>
  <si>
    <t>202х199х29</t>
  </si>
  <si>
    <t>Комплект дисков сцепления</t>
  </si>
  <si>
    <t>262х254х56</t>
  </si>
  <si>
    <t>фара МАЗ,КАМАЗ, КрАЗ ОСВАР</t>
  </si>
  <si>
    <t>212х186х298</t>
  </si>
  <si>
    <t xml:space="preserve">Фонарь задний 2106 </t>
  </si>
  <si>
    <t>161х96х346</t>
  </si>
  <si>
    <t>Фара противотуманная 2110 ОСВАР</t>
  </si>
  <si>
    <t>178х86х131</t>
  </si>
  <si>
    <t>Указатель поворота 2114/74 ОСВАР</t>
  </si>
  <si>
    <t>Фонарь задний КАМАЗ, ЗИЛ, ГАЗ 9802</t>
  </si>
  <si>
    <t>329х99х100</t>
  </si>
  <si>
    <t>Фонарь задний 21213 ОСВАР</t>
  </si>
  <si>
    <t>298х128х208</t>
  </si>
  <si>
    <t xml:space="preserve">Блок-фара 2110 </t>
  </si>
  <si>
    <t>280х188х498</t>
  </si>
  <si>
    <t>Блок - фара 2105 ОСВАР</t>
  </si>
  <si>
    <t>208х208х388</t>
  </si>
  <si>
    <t>Блок-фара 2114 ОСВАР</t>
  </si>
  <si>
    <t>308х180х478</t>
  </si>
  <si>
    <t>Фара 62/6002.3711 ОСВАР</t>
  </si>
  <si>
    <t>Коробка по типу шкатулка двухклапанная с внутр перегородкой</t>
  </si>
  <si>
    <t>318х240х196</t>
  </si>
  <si>
    <t>Фонарь задний 171 ОСВАР</t>
  </si>
  <si>
    <t>450х115хх100</t>
  </si>
  <si>
    <t>Фара 2012, 2212, ТН-105 ОСВАР</t>
  </si>
  <si>
    <t>185х110х140</t>
  </si>
  <si>
    <t>Знак аварийной остановки ОСВАР</t>
  </si>
  <si>
    <t>510х130х35</t>
  </si>
  <si>
    <t>Фара противотуманная ОСВАР</t>
  </si>
  <si>
    <t>170х170х90</t>
  </si>
  <si>
    <t>Фонарь 8512 ОСВАР</t>
  </si>
  <si>
    <t>460х128х110</t>
  </si>
  <si>
    <t>Фонарь ФП 132А/132АБ ОСВАР</t>
  </si>
  <si>
    <t>233х102х90</t>
  </si>
  <si>
    <t>Фара 8702 ОСВАР</t>
  </si>
  <si>
    <t>300х188х173</t>
  </si>
  <si>
    <t>Фонарь 70/7202 ОСВАР</t>
  </si>
  <si>
    <t>442х108х108</t>
  </si>
  <si>
    <t>Амортизатор передней подвески 2101-2107, 4*4</t>
  </si>
  <si>
    <t>308х54х54</t>
  </si>
  <si>
    <t>Амортизатор передней подвески Газ, Волга 24</t>
  </si>
  <si>
    <t>332х78х58</t>
  </si>
  <si>
    <t>Амортизатор задней подвески 1111, 2101, 2121</t>
  </si>
  <si>
    <t>360х50х50</t>
  </si>
  <si>
    <t>амортизатор задней подвески 11182190</t>
  </si>
  <si>
    <t xml:space="preserve">амортизатор задней подвески sport 2101,2121 </t>
  </si>
  <si>
    <t>362х54х54</t>
  </si>
  <si>
    <t xml:space="preserve">Амортизатор задней подвески 11198,2108,2110, Datsun  </t>
  </si>
  <si>
    <t>481х111х106</t>
  </si>
  <si>
    <t xml:space="preserve">амортизатор передней/задней подвески </t>
  </si>
  <si>
    <t>428х58х58</t>
  </si>
  <si>
    <t xml:space="preserve">Амортизатор задней подвески газонаполненный </t>
  </si>
  <si>
    <t>362х78х72</t>
  </si>
  <si>
    <t>Диск сцепления ведомый 1111, 2109,11183</t>
  </si>
  <si>
    <t>191х189х28</t>
  </si>
  <si>
    <t>241х238х42</t>
  </si>
  <si>
    <t>Комплект дисков сцепления 2109,11183</t>
  </si>
  <si>
    <t>248х240х51</t>
  </si>
  <si>
    <t>Фильтр возд. Салонный</t>
  </si>
  <si>
    <t>164х32х264</t>
  </si>
  <si>
    <t>Усилитель тормоза вакуумный 2108</t>
  </si>
  <si>
    <t>335х220х225</t>
  </si>
  <si>
    <t>Усилитель тормоза вакуумный 2110</t>
  </si>
  <si>
    <t>243х237х220</t>
  </si>
  <si>
    <t xml:space="preserve">Фонарь задний 2170 </t>
  </si>
  <si>
    <t>303х142х350</t>
  </si>
  <si>
    <t xml:space="preserve">Фонарь задний, корпус 1118,1119,2170,2190 </t>
  </si>
  <si>
    <t>348х144х294</t>
  </si>
  <si>
    <t>Бумага офсетная, 80гр/м2</t>
  </si>
  <si>
    <t>бумага формата А5 с нанесенной технической информацией ;
печать односторонняя, цвет- черный</t>
  </si>
  <si>
    <t>148 х 210</t>
  </si>
  <si>
    <t>8552-533-2023</t>
  </si>
  <si>
    <t xml:space="preserve">Гофрокороб  пятислойный,    без печати                                                 </t>
  </si>
  <si>
    <t xml:space="preserve">Гофрокороб  пятислойный,  марка П 33 , профиль  "В/С", бурый, без печати                                                 </t>
  </si>
  <si>
    <t xml:space="preserve">Вид исполнения по FEFCO 0312
</t>
  </si>
  <si>
    <t>1186*786*580</t>
  </si>
  <si>
    <t>РФ, Рязанская область, Скопинский район,
с. Чулково, ул. Лихарево, 97
(доставка ИФУ ОАТ на ООО "СААЗ Комплект")  /
РФ, Владимирская область, г. Вязники,
ул. Железнодорожная, 13
(доставка ИФУ ОАТ на ПАО "ОСВАР" )</t>
  </si>
  <si>
    <t>8552-323КС-2023</t>
  </si>
  <si>
    <t xml:space="preserve">Крышка самосборная из трехслойного гофрокартона        </t>
  </si>
  <si>
    <t xml:space="preserve">Крышка самосборная из трехслойного гофрокартона, марка Т 23, профиль "С ", бурая, без печати                             </t>
  </si>
  <si>
    <t xml:space="preserve">Вид исполнения по FEFCO 0422
</t>
  </si>
  <si>
    <t>1206*806*73</t>
  </si>
  <si>
    <t>8552-323В-2023</t>
  </si>
  <si>
    <t>Усиливающий вкладыш для гофрокороба</t>
  </si>
  <si>
    <t>Усиливающий вкладыш для гофрокороба Т 23, профиль "С", бурый, без печати</t>
  </si>
  <si>
    <t xml:space="preserve">Вид исполнения по FEFCO 0501
</t>
  </si>
  <si>
    <t>1117*777*580</t>
  </si>
  <si>
    <r>
      <rPr>
        <b/>
        <u/>
        <sz val="10"/>
        <color theme="1"/>
        <rFont val="Times New Roman"/>
        <family val="1"/>
        <charset val="204"/>
      </rPr>
      <t>Примечание:</t>
    </r>
    <r>
      <rPr>
        <sz val="10"/>
        <color theme="1"/>
        <rFont val="Times New Roman"/>
        <family val="1"/>
        <charset val="204"/>
      </rPr>
      <t xml:space="preserve"> </t>
    </r>
  </si>
  <si>
    <t>* Указанный вес является условно максимальным для группы  изделий, предназначенных для вкладывания в данную коробку;</t>
  </si>
  <si>
    <t>** Указанный объем закупки является ориентировочным и может меняться в соответствии с ежемесячными заявочными объемами поставок продукции на вторичный рынок.</t>
  </si>
  <si>
    <t>Дополнительные условия:</t>
  </si>
  <si>
    <t>Период поставок:</t>
  </si>
  <si>
    <t>ежемесячно, (1-2 раза в месяц по заявкам заказчика)</t>
  </si>
  <si>
    <t>Условия доставки:</t>
  </si>
  <si>
    <t>за счет поставщика до склада Грузополучателя по указанным адресам</t>
  </si>
  <si>
    <t>транспортными пакетами на паллетах</t>
  </si>
  <si>
    <t>Условия оплаты:</t>
  </si>
  <si>
    <t>Условия цены:</t>
  </si>
  <si>
    <t>стоимость оснастки, печатной формы,  разработки  и предварительной подготовки  входит в цену изделия</t>
  </si>
  <si>
    <t xml:space="preserve">Условия внесения изменений в печать :  </t>
  </si>
  <si>
    <t>возможность оперативного изменения схемы печати и художественного оформления коробки</t>
  </si>
  <si>
    <t>Цена , руб без НДС/ шт</t>
  </si>
  <si>
    <t>Сумма, руб без НДС / шт</t>
  </si>
  <si>
    <t>Наличие инструмента, оснастки</t>
  </si>
  <si>
    <t>НАИМЕНОВАНИЕ КОМПАНИИ ___________________________________________</t>
  </si>
  <si>
    <t>ФИО и ДОЛЖНОСТЬ ОТВЕТСТВЕННОГО ЛИЦА ___________________</t>
  </si>
  <si>
    <t>отсрочка платежа 45 календарных дней</t>
  </si>
  <si>
    <t>ДАТА  ___________________</t>
  </si>
  <si>
    <t>Email ___________________</t>
  </si>
  <si>
    <t>ИНН КОМПАНИИ _________________________________</t>
  </si>
  <si>
    <t>Срок подготовки производства, в случае, если требуется закупка инструмента или оснастки</t>
  </si>
  <si>
    <t>Срок выполнения заказа</t>
  </si>
  <si>
    <t>Коммерческое предложение на поставку индивидуальной фирменной упаковки ОАТ,  вкладышей в ИФУ по списку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</si>
</sst>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_ ;\-0\ "/>
    <numFmt numFmtId="165" formatCode="0.000"/>
    <numFmt numFmtId="166" formatCode="000\-0000\-00\-0000"/>
    <numFmt numFmtId="167" formatCode="00\-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3" fontId="4" fillId="0" borderId="0" xfId="1" applyNumberFormat="1" applyFont="1"/>
    <xf numFmtId="0" fontId="4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Alignment="1">
      <alignment horizontal="left" inden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3" fontId="5" fillId="0" borderId="0" xfId="1" applyNumberFormat="1" applyFont="1"/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 indent="1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 wrapText="1"/>
    </xf>
    <xf numFmtId="165" fontId="4" fillId="2" borderId="1" xfId="2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left" vertical="center" indent="1"/>
    </xf>
    <xf numFmtId="167" fontId="7" fillId="2" borderId="1" xfId="2" applyNumberFormat="1" applyFont="1" applyFill="1" applyBorder="1" applyAlignment="1">
      <alignment horizontal="left" vertical="center" wrapText="1" indent="1"/>
    </xf>
    <xf numFmtId="164" fontId="4" fillId="0" borderId="1" xfId="2" applyNumberFormat="1" applyFont="1" applyFill="1" applyBorder="1" applyAlignment="1">
      <alignment horizontal="left" vertical="center" indent="1"/>
    </xf>
    <xf numFmtId="0" fontId="1" fillId="0" borderId="0" xfId="1" applyAlignment="1">
      <alignment horizontal="left" indent="1"/>
    </xf>
    <xf numFmtId="0" fontId="1" fillId="0" borderId="0" xfId="1"/>
    <xf numFmtId="0" fontId="1" fillId="0" borderId="0" xfId="1" applyAlignment="1">
      <alignment vertical="center"/>
    </xf>
    <xf numFmtId="3" fontId="1" fillId="0" borderId="0" xfId="1" applyNumberFormat="1"/>
    <xf numFmtId="0" fontId="1" fillId="0" borderId="0" xfId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left" inden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" fontId="4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4" fontId="7" fillId="2" borderId="1" xfId="1" applyNumberFormat="1" applyFont="1" applyFill="1" applyBorder="1" applyAlignment="1">
      <alignment horizontal="left" vertical="center" wrapText="1" indent="1"/>
    </xf>
    <xf numFmtId="166" fontId="7" fillId="0" borderId="1" xfId="1" applyNumberFormat="1" applyFont="1" applyFill="1" applyBorder="1" applyAlignment="1">
      <alignment horizontal="left" vertical="center" wrapText="1" indent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left" vertical="center" wrapText="1" indent="1"/>
    </xf>
  </cellXfs>
  <cellStyles count="3">
    <cellStyle name="Обычный" xfId="0" builtinId="0"/>
    <cellStyle name="Обычный 2" xfId="1"/>
    <cellStyle name="Финансовый 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64" zoomScaleNormal="64" workbookViewId="0">
      <selection activeCell="B115" sqref="B115"/>
    </sheetView>
  </sheetViews>
  <sheetFormatPr defaultRowHeight="15" x14ac:dyDescent="0.25"/>
  <cols>
    <col min="1" max="1" width="5.7109375" style="30" customWidth="1"/>
    <col min="2" max="2" width="20.85546875" style="29" customWidth="1"/>
    <col min="3" max="3" width="35.42578125" style="30" customWidth="1"/>
    <col min="4" max="4" width="6.7109375" style="30" customWidth="1"/>
    <col min="5" max="5" width="32.42578125" style="30" customWidth="1"/>
    <col min="6" max="6" width="10.140625" style="30" customWidth="1"/>
    <col min="7" max="7" width="29.7109375" style="30" customWidth="1"/>
    <col min="8" max="8" width="40.7109375" style="5" customWidth="1"/>
    <col min="9" max="9" width="18.140625" style="31" customWidth="1"/>
    <col min="10" max="10" width="7.28515625" style="32" customWidth="1"/>
    <col min="11" max="11" width="7.42578125" style="32" customWidth="1"/>
    <col min="12" max="13" width="7.7109375" style="32" customWidth="1"/>
    <col min="14" max="14" width="9.28515625" style="32" customWidth="1"/>
    <col min="15" max="15" width="49.85546875" style="33" customWidth="1"/>
    <col min="16" max="17" width="17.28515625" customWidth="1"/>
    <col min="18" max="18" width="20" customWidth="1"/>
    <col min="19" max="19" width="17.28515625" customWidth="1"/>
    <col min="20" max="20" width="20" customWidth="1"/>
    <col min="21" max="21" width="14" style="30" customWidth="1"/>
    <col min="22" max="16384" width="9.140625" style="30"/>
  </cols>
  <sheetData>
    <row r="1" spans="1:20" s="2" customFormat="1" ht="29.25" customHeight="1" x14ac:dyDescent="0.3">
      <c r="A1" s="47" t="s">
        <v>259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39"/>
      <c r="Q1" s="39"/>
      <c r="R1" s="39"/>
      <c r="S1" s="39"/>
      <c r="T1" s="39"/>
    </row>
    <row r="2" spans="1:20" s="3" customFormat="1" ht="15" customHeight="1" x14ac:dyDescent="0.2">
      <c r="B2" s="4"/>
      <c r="H2" s="5"/>
      <c r="I2" s="6"/>
      <c r="J2" s="7"/>
      <c r="K2" s="7"/>
      <c r="L2" s="7"/>
      <c r="M2" s="7"/>
      <c r="N2" s="7"/>
      <c r="O2" s="8"/>
      <c r="P2" s="39"/>
      <c r="Q2" s="39"/>
      <c r="R2" s="39"/>
      <c r="S2" s="39"/>
      <c r="T2" s="39"/>
    </row>
    <row r="3" spans="1:20" s="9" customFormat="1" ht="23.25" customHeight="1" x14ac:dyDescent="0.2">
      <c r="A3" s="9" t="s">
        <v>251</v>
      </c>
      <c r="B3" s="10"/>
      <c r="H3" s="11"/>
      <c r="I3" s="12"/>
      <c r="J3" s="13"/>
      <c r="K3" s="13"/>
      <c r="L3" s="13"/>
      <c r="M3" s="13"/>
      <c r="N3" s="13"/>
      <c r="O3" s="14"/>
      <c r="P3" s="40"/>
      <c r="Q3" s="40"/>
      <c r="R3" s="40"/>
      <c r="S3" s="40"/>
      <c r="T3" s="40"/>
    </row>
    <row r="4" spans="1:20" s="9" customFormat="1" ht="27.75" customHeight="1" x14ac:dyDescent="0.2">
      <c r="A4" s="9" t="s">
        <v>256</v>
      </c>
      <c r="B4" s="10"/>
      <c r="H4" s="11"/>
      <c r="I4" s="12"/>
      <c r="J4" s="13"/>
      <c r="K4" s="13"/>
      <c r="L4" s="13"/>
      <c r="M4" s="13"/>
      <c r="N4" s="13"/>
      <c r="O4" s="14"/>
      <c r="P4" s="40"/>
      <c r="Q4" s="40"/>
      <c r="R4" s="40"/>
      <c r="S4" s="40"/>
      <c r="T4" s="40"/>
    </row>
    <row r="5" spans="1:20" s="9" customFormat="1" ht="33" customHeight="1" x14ac:dyDescent="0.2">
      <c r="A5" s="9" t="s">
        <v>252</v>
      </c>
      <c r="B5" s="10"/>
      <c r="H5" s="11"/>
      <c r="I5" s="12"/>
      <c r="J5" s="13"/>
      <c r="K5" s="13"/>
      <c r="L5" s="13"/>
      <c r="M5" s="13"/>
      <c r="N5" s="13"/>
      <c r="O5" s="14"/>
      <c r="P5" s="40"/>
      <c r="Q5" s="40"/>
      <c r="R5" s="40"/>
      <c r="S5" s="40"/>
      <c r="T5" s="40"/>
    </row>
    <row r="6" spans="1:20" s="9" customFormat="1" ht="30.75" customHeight="1" x14ac:dyDescent="0.2">
      <c r="A6" s="9" t="s">
        <v>255</v>
      </c>
      <c r="B6" s="10"/>
      <c r="H6" s="11"/>
      <c r="I6" s="12"/>
      <c r="J6" s="13"/>
      <c r="K6" s="13"/>
      <c r="L6" s="13"/>
      <c r="M6" s="13"/>
      <c r="N6" s="13"/>
      <c r="O6" s="14"/>
      <c r="P6" s="40"/>
      <c r="Q6" s="40"/>
      <c r="R6" s="40"/>
      <c r="S6" s="40"/>
      <c r="T6" s="40"/>
    </row>
    <row r="7" spans="1:20" s="9" customFormat="1" ht="30.75" customHeight="1" x14ac:dyDescent="0.2">
      <c r="A7" s="9" t="s">
        <v>254</v>
      </c>
      <c r="B7" s="10"/>
      <c r="H7" s="11"/>
      <c r="I7" s="12"/>
      <c r="J7" s="13"/>
      <c r="K7" s="13"/>
      <c r="L7" s="13"/>
      <c r="M7" s="13"/>
      <c r="N7" s="13"/>
      <c r="O7" s="14"/>
      <c r="P7" s="40"/>
      <c r="Q7" s="40"/>
      <c r="R7" s="40"/>
      <c r="S7" s="40"/>
      <c r="T7" s="40"/>
    </row>
    <row r="8" spans="1:20" s="3" customFormat="1" ht="6.75" customHeight="1" x14ac:dyDescent="0.2">
      <c r="B8" s="4"/>
      <c r="H8" s="5"/>
      <c r="I8" s="6"/>
      <c r="J8" s="7"/>
      <c r="K8" s="7"/>
      <c r="L8" s="7"/>
      <c r="M8" s="7"/>
      <c r="N8" s="7"/>
      <c r="O8" s="8"/>
      <c r="P8" s="39"/>
      <c r="Q8" s="39"/>
      <c r="R8" s="39"/>
      <c r="S8" s="39"/>
      <c r="T8" s="39"/>
    </row>
    <row r="9" spans="1:20" s="15" customFormat="1" ht="31.5" customHeight="1" x14ac:dyDescent="0.25">
      <c r="A9" s="48" t="s">
        <v>0</v>
      </c>
      <c r="B9" s="48" t="s">
        <v>1</v>
      </c>
      <c r="C9" s="48"/>
      <c r="D9" s="48" t="s">
        <v>2</v>
      </c>
      <c r="E9" s="48" t="s">
        <v>3</v>
      </c>
      <c r="F9" s="48" t="s">
        <v>4</v>
      </c>
      <c r="G9" s="48" t="s">
        <v>5</v>
      </c>
      <c r="H9" s="48" t="s">
        <v>6</v>
      </c>
      <c r="I9" s="48" t="s">
        <v>7</v>
      </c>
      <c r="J9" s="49" t="s">
        <v>8</v>
      </c>
      <c r="K9" s="49"/>
      <c r="L9" s="49"/>
      <c r="M9" s="49"/>
      <c r="N9" s="49" t="s">
        <v>9</v>
      </c>
      <c r="O9" s="48" t="s">
        <v>10</v>
      </c>
      <c r="P9" s="50" t="s">
        <v>248</v>
      </c>
      <c r="Q9" s="50" t="s">
        <v>249</v>
      </c>
      <c r="R9" s="50" t="s">
        <v>258</v>
      </c>
      <c r="S9" s="50" t="s">
        <v>250</v>
      </c>
      <c r="T9" s="50" t="s">
        <v>257</v>
      </c>
    </row>
    <row r="10" spans="1:20" s="15" customFormat="1" ht="48.75" customHeight="1" x14ac:dyDescent="0.25">
      <c r="A10" s="48"/>
      <c r="B10" s="24" t="s">
        <v>11</v>
      </c>
      <c r="C10" s="17" t="s">
        <v>12</v>
      </c>
      <c r="D10" s="48"/>
      <c r="E10" s="48"/>
      <c r="F10" s="48"/>
      <c r="G10" s="48"/>
      <c r="H10" s="48"/>
      <c r="I10" s="48"/>
      <c r="J10" s="42" t="s">
        <v>13</v>
      </c>
      <c r="K10" s="42" t="s">
        <v>14</v>
      </c>
      <c r="L10" s="42" t="s">
        <v>15</v>
      </c>
      <c r="M10" s="42" t="s">
        <v>16</v>
      </c>
      <c r="N10" s="49"/>
      <c r="O10" s="48"/>
      <c r="P10" s="50"/>
      <c r="Q10" s="50"/>
      <c r="R10" s="50"/>
      <c r="S10" s="50"/>
      <c r="T10" s="50"/>
    </row>
    <row r="11" spans="1:20" s="3" customFormat="1" ht="12.75" x14ac:dyDescent="0.2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3">
        <v>10</v>
      </c>
      <c r="K11" s="43">
        <v>11</v>
      </c>
      <c r="L11" s="43">
        <v>12</v>
      </c>
      <c r="M11" s="43">
        <v>13</v>
      </c>
      <c r="N11" s="43">
        <v>14</v>
      </c>
      <c r="O11" s="43">
        <v>15</v>
      </c>
      <c r="P11" s="43">
        <v>16</v>
      </c>
      <c r="Q11" s="43">
        <v>17</v>
      </c>
      <c r="R11" s="43">
        <v>18</v>
      </c>
      <c r="S11" s="43">
        <v>19</v>
      </c>
      <c r="T11" s="43">
        <v>20</v>
      </c>
    </row>
    <row r="12" spans="1:20" s="3" customFormat="1" ht="54.95" customHeight="1" x14ac:dyDescent="0.2">
      <c r="A12" s="17">
        <v>1</v>
      </c>
      <c r="B12" s="28">
        <v>7008827122905</v>
      </c>
      <c r="C12" s="16" t="s">
        <v>17</v>
      </c>
      <c r="D12" s="17" t="s">
        <v>18</v>
      </c>
      <c r="E12" s="16" t="s">
        <v>19</v>
      </c>
      <c r="F12" s="18">
        <v>5</v>
      </c>
      <c r="G12" s="19" t="s">
        <v>20</v>
      </c>
      <c r="H12" s="19" t="s">
        <v>21</v>
      </c>
      <c r="I12" s="17" t="s">
        <v>22</v>
      </c>
      <c r="J12" s="20">
        <v>200</v>
      </c>
      <c r="K12" s="20">
        <v>800</v>
      </c>
      <c r="L12" s="20">
        <v>800</v>
      </c>
      <c r="M12" s="20">
        <v>700</v>
      </c>
      <c r="N12" s="21">
        <f t="shared" ref="N12:N75" si="0">SUM(J12:M12)</f>
        <v>2500</v>
      </c>
      <c r="O12" s="44" t="s">
        <v>23</v>
      </c>
      <c r="P12" s="41"/>
      <c r="Q12" s="41"/>
      <c r="R12" s="41"/>
      <c r="S12" s="41"/>
      <c r="T12" s="41"/>
    </row>
    <row r="13" spans="1:20" s="3" customFormat="1" ht="54.95" customHeight="1" x14ac:dyDescent="0.2">
      <c r="A13" s="17">
        <f>A12+1</f>
        <v>2</v>
      </c>
      <c r="B13" s="28">
        <v>7009011132915</v>
      </c>
      <c r="C13" s="16" t="s">
        <v>17</v>
      </c>
      <c r="D13" s="17" t="s">
        <v>18</v>
      </c>
      <c r="E13" s="16" t="s">
        <v>24</v>
      </c>
      <c r="F13" s="18">
        <v>1</v>
      </c>
      <c r="G13" s="19" t="s">
        <v>25</v>
      </c>
      <c r="H13" s="19" t="s">
        <v>26</v>
      </c>
      <c r="I13" s="17" t="s">
        <v>27</v>
      </c>
      <c r="J13" s="20">
        <v>0</v>
      </c>
      <c r="K13" s="20">
        <v>0</v>
      </c>
      <c r="L13" s="20">
        <v>400</v>
      </c>
      <c r="M13" s="20">
        <v>900</v>
      </c>
      <c r="N13" s="21">
        <f t="shared" si="0"/>
        <v>1300</v>
      </c>
      <c r="O13" s="44" t="s">
        <v>23</v>
      </c>
      <c r="P13" s="41"/>
      <c r="Q13" s="41"/>
      <c r="R13" s="41"/>
      <c r="S13" s="41"/>
      <c r="T13" s="41"/>
    </row>
    <row r="14" spans="1:20" s="3" customFormat="1" ht="54.95" customHeight="1" x14ac:dyDescent="0.2">
      <c r="A14" s="17">
        <f t="shared" ref="A14:A77" si="1">A13+1</f>
        <v>3</v>
      </c>
      <c r="B14" s="26">
        <v>7008826122905</v>
      </c>
      <c r="C14" s="16" t="s">
        <v>17</v>
      </c>
      <c r="D14" s="17" t="s">
        <v>18</v>
      </c>
      <c r="E14" s="16" t="s">
        <v>28</v>
      </c>
      <c r="F14" s="18">
        <v>5</v>
      </c>
      <c r="G14" s="19" t="s">
        <v>20</v>
      </c>
      <c r="H14" s="19" t="s">
        <v>21</v>
      </c>
      <c r="I14" s="17" t="s">
        <v>29</v>
      </c>
      <c r="J14" s="20">
        <v>0</v>
      </c>
      <c r="K14" s="20">
        <v>3000</v>
      </c>
      <c r="L14" s="20">
        <v>9000</v>
      </c>
      <c r="M14" s="20">
        <v>6000</v>
      </c>
      <c r="N14" s="21">
        <f t="shared" si="0"/>
        <v>18000</v>
      </c>
      <c r="O14" s="44" t="s">
        <v>23</v>
      </c>
      <c r="P14" s="41"/>
      <c r="Q14" s="41"/>
      <c r="R14" s="41"/>
      <c r="S14" s="41"/>
      <c r="T14" s="41"/>
    </row>
    <row r="15" spans="1:20" s="3" customFormat="1" ht="54.95" customHeight="1" x14ac:dyDescent="0.2">
      <c r="A15" s="17">
        <f t="shared" si="1"/>
        <v>4</v>
      </c>
      <c r="B15" s="26">
        <v>6008846123716</v>
      </c>
      <c r="C15" s="16" t="s">
        <v>17</v>
      </c>
      <c r="D15" s="17" t="s">
        <v>18</v>
      </c>
      <c r="E15" s="16" t="s">
        <v>30</v>
      </c>
      <c r="F15" s="18">
        <v>0.85</v>
      </c>
      <c r="G15" s="19" t="s">
        <v>25</v>
      </c>
      <c r="H15" s="19" t="s">
        <v>31</v>
      </c>
      <c r="I15" s="17" t="s">
        <v>32</v>
      </c>
      <c r="J15" s="20">
        <v>0</v>
      </c>
      <c r="K15" s="20">
        <v>0</v>
      </c>
      <c r="L15" s="20">
        <v>0</v>
      </c>
      <c r="M15" s="20">
        <v>183</v>
      </c>
      <c r="N15" s="21">
        <f t="shared" si="0"/>
        <v>183</v>
      </c>
      <c r="O15" s="44" t="s">
        <v>33</v>
      </c>
      <c r="P15" s="41"/>
      <c r="Q15" s="41"/>
      <c r="R15" s="41"/>
      <c r="S15" s="41"/>
      <c r="T15" s="41"/>
    </row>
    <row r="16" spans="1:20" s="3" customFormat="1" ht="54.95" customHeight="1" x14ac:dyDescent="0.2">
      <c r="A16" s="17">
        <f t="shared" si="1"/>
        <v>5</v>
      </c>
      <c r="B16" s="26">
        <v>6008850123716</v>
      </c>
      <c r="C16" s="16" t="s">
        <v>17</v>
      </c>
      <c r="D16" s="17" t="s">
        <v>18</v>
      </c>
      <c r="E16" s="16" t="s">
        <v>34</v>
      </c>
      <c r="F16" s="18">
        <v>0.7</v>
      </c>
      <c r="G16" s="19" t="s">
        <v>25</v>
      </c>
      <c r="H16" s="19" t="s">
        <v>31</v>
      </c>
      <c r="I16" s="17" t="s">
        <v>35</v>
      </c>
      <c r="J16" s="20">
        <v>12</v>
      </c>
      <c r="K16" s="20">
        <v>12</v>
      </c>
      <c r="L16" s="20">
        <v>0</v>
      </c>
      <c r="M16" s="20">
        <v>0</v>
      </c>
      <c r="N16" s="21">
        <f t="shared" si="0"/>
        <v>24</v>
      </c>
      <c r="O16" s="44" t="s">
        <v>33</v>
      </c>
      <c r="P16" s="41"/>
      <c r="Q16" s="41"/>
      <c r="R16" s="41"/>
      <c r="S16" s="41"/>
      <c r="T16" s="41"/>
    </row>
    <row r="17" spans="1:20" s="3" customFormat="1" ht="54.95" customHeight="1" x14ac:dyDescent="0.2">
      <c r="A17" s="17">
        <f t="shared" si="1"/>
        <v>6</v>
      </c>
      <c r="B17" s="26">
        <v>6008858123716</v>
      </c>
      <c r="C17" s="16" t="s">
        <v>17</v>
      </c>
      <c r="D17" s="17" t="s">
        <v>18</v>
      </c>
      <c r="E17" s="16" t="s">
        <v>36</v>
      </c>
      <c r="F17" s="18">
        <v>0.77200000000000002</v>
      </c>
      <c r="G17" s="19" t="s">
        <v>25</v>
      </c>
      <c r="H17" s="19" t="s">
        <v>21</v>
      </c>
      <c r="I17" s="17" t="s">
        <v>37</v>
      </c>
      <c r="J17" s="20">
        <v>149</v>
      </c>
      <c r="K17" s="20">
        <v>177</v>
      </c>
      <c r="L17" s="20">
        <v>172</v>
      </c>
      <c r="M17" s="20">
        <v>168</v>
      </c>
      <c r="N17" s="21">
        <f t="shared" si="0"/>
        <v>666</v>
      </c>
      <c r="O17" s="44" t="s">
        <v>33</v>
      </c>
      <c r="P17" s="41"/>
      <c r="Q17" s="41"/>
      <c r="R17" s="41"/>
      <c r="S17" s="41"/>
      <c r="T17" s="41"/>
    </row>
    <row r="18" spans="1:20" s="3" customFormat="1" ht="54.95" customHeight="1" x14ac:dyDescent="0.2">
      <c r="A18" s="17">
        <f t="shared" si="1"/>
        <v>7</v>
      </c>
      <c r="B18" s="26">
        <v>6008859123716</v>
      </c>
      <c r="C18" s="16" t="s">
        <v>17</v>
      </c>
      <c r="D18" s="17" t="s">
        <v>18</v>
      </c>
      <c r="E18" s="16" t="s">
        <v>38</v>
      </c>
      <c r="F18" s="18">
        <v>0.55000000000000004</v>
      </c>
      <c r="G18" s="19" t="s">
        <v>25</v>
      </c>
      <c r="H18" s="19" t="s">
        <v>21</v>
      </c>
      <c r="I18" s="17" t="s">
        <v>39</v>
      </c>
      <c r="J18" s="20">
        <v>79</v>
      </c>
      <c r="K18" s="20">
        <v>79</v>
      </c>
      <c r="L18" s="20">
        <v>79</v>
      </c>
      <c r="M18" s="20">
        <v>79</v>
      </c>
      <c r="N18" s="21">
        <f t="shared" si="0"/>
        <v>316</v>
      </c>
      <c r="O18" s="44" t="s">
        <v>33</v>
      </c>
      <c r="P18" s="41"/>
      <c r="Q18" s="41"/>
      <c r="R18" s="41"/>
      <c r="S18" s="41"/>
      <c r="T18" s="41"/>
    </row>
    <row r="19" spans="1:20" s="3" customFormat="1" ht="54.95" customHeight="1" x14ac:dyDescent="0.2">
      <c r="A19" s="17">
        <f t="shared" si="1"/>
        <v>8</v>
      </c>
      <c r="B19" s="26">
        <v>6008871123716</v>
      </c>
      <c r="C19" s="16" t="s">
        <v>17</v>
      </c>
      <c r="D19" s="17" t="s">
        <v>18</v>
      </c>
      <c r="E19" s="16" t="s">
        <v>40</v>
      </c>
      <c r="F19" s="18">
        <v>0.4</v>
      </c>
      <c r="G19" s="19" t="s">
        <v>25</v>
      </c>
      <c r="H19" s="19" t="s">
        <v>31</v>
      </c>
      <c r="I19" s="17" t="s">
        <v>41</v>
      </c>
      <c r="J19" s="20">
        <v>1</v>
      </c>
      <c r="K19" s="20">
        <v>0</v>
      </c>
      <c r="L19" s="20">
        <v>0</v>
      </c>
      <c r="M19" s="20">
        <v>0</v>
      </c>
      <c r="N19" s="21">
        <f t="shared" si="0"/>
        <v>1</v>
      </c>
      <c r="O19" s="44" t="s">
        <v>33</v>
      </c>
      <c r="P19" s="41"/>
      <c r="Q19" s="41"/>
      <c r="R19" s="41"/>
      <c r="S19" s="41"/>
      <c r="T19" s="41"/>
    </row>
    <row r="20" spans="1:20" s="3" customFormat="1" ht="54.95" customHeight="1" x14ac:dyDescent="0.2">
      <c r="A20" s="17">
        <f t="shared" si="1"/>
        <v>9</v>
      </c>
      <c r="B20" s="26">
        <v>6009010133716</v>
      </c>
      <c r="C20" s="16" t="s">
        <v>17</v>
      </c>
      <c r="D20" s="17" t="s">
        <v>18</v>
      </c>
      <c r="E20" s="16" t="s">
        <v>42</v>
      </c>
      <c r="F20" s="18">
        <v>0.17499999999999999</v>
      </c>
      <c r="G20" s="19" t="s">
        <v>25</v>
      </c>
      <c r="H20" s="19" t="s">
        <v>43</v>
      </c>
      <c r="I20" s="17" t="s">
        <v>44</v>
      </c>
      <c r="J20" s="20">
        <v>1744</v>
      </c>
      <c r="K20" s="20">
        <v>2060</v>
      </c>
      <c r="L20" s="20">
        <v>2003</v>
      </c>
      <c r="M20" s="20">
        <v>1944</v>
      </c>
      <c r="N20" s="21">
        <f t="shared" si="0"/>
        <v>7751</v>
      </c>
      <c r="O20" s="44" t="s">
        <v>33</v>
      </c>
      <c r="P20" s="41"/>
      <c r="Q20" s="41"/>
      <c r="R20" s="41"/>
      <c r="S20" s="41"/>
      <c r="T20" s="41"/>
    </row>
    <row r="21" spans="1:20" s="3" customFormat="1" ht="54.95" customHeight="1" x14ac:dyDescent="0.2">
      <c r="A21" s="17">
        <f t="shared" si="1"/>
        <v>10</v>
      </c>
      <c r="B21" s="26">
        <v>6008856123711</v>
      </c>
      <c r="C21" s="16" t="s">
        <v>17</v>
      </c>
      <c r="D21" s="17" t="s">
        <v>18</v>
      </c>
      <c r="E21" s="16" t="s">
        <v>45</v>
      </c>
      <c r="F21" s="18">
        <v>2.2000000000000002</v>
      </c>
      <c r="G21" s="19" t="s">
        <v>25</v>
      </c>
      <c r="H21" s="19" t="s">
        <v>21</v>
      </c>
      <c r="I21" s="17" t="s">
        <v>46</v>
      </c>
      <c r="J21" s="20">
        <v>1032</v>
      </c>
      <c r="K21" s="20">
        <v>1210</v>
      </c>
      <c r="L21" s="20">
        <v>1177</v>
      </c>
      <c r="M21" s="20">
        <v>1145</v>
      </c>
      <c r="N21" s="21">
        <f t="shared" si="0"/>
        <v>4564</v>
      </c>
      <c r="O21" s="44" t="s">
        <v>33</v>
      </c>
      <c r="P21" s="41"/>
      <c r="Q21" s="41"/>
      <c r="R21" s="41"/>
      <c r="S21" s="41"/>
      <c r="T21" s="41"/>
    </row>
    <row r="22" spans="1:20" s="3" customFormat="1" ht="54.95" customHeight="1" x14ac:dyDescent="0.2">
      <c r="A22" s="17">
        <f t="shared" si="1"/>
        <v>11</v>
      </c>
      <c r="B22" s="26">
        <v>6008875123716</v>
      </c>
      <c r="C22" s="16" t="s">
        <v>17</v>
      </c>
      <c r="D22" s="17" t="s">
        <v>18</v>
      </c>
      <c r="E22" s="16" t="s">
        <v>47</v>
      </c>
      <c r="F22" s="18">
        <v>1.1299999999999999</v>
      </c>
      <c r="G22" s="19" t="s">
        <v>25</v>
      </c>
      <c r="H22" s="19" t="s">
        <v>21</v>
      </c>
      <c r="I22" s="17" t="s">
        <v>48</v>
      </c>
      <c r="J22" s="20">
        <v>2154</v>
      </c>
      <c r="K22" s="20">
        <v>2514</v>
      </c>
      <c r="L22" s="20">
        <v>2450</v>
      </c>
      <c r="M22" s="20">
        <v>2386</v>
      </c>
      <c r="N22" s="21">
        <f t="shared" si="0"/>
        <v>9504</v>
      </c>
      <c r="O22" s="44" t="s">
        <v>33</v>
      </c>
      <c r="P22" s="41"/>
      <c r="Q22" s="41"/>
      <c r="R22" s="41"/>
      <c r="S22" s="41"/>
      <c r="T22" s="41"/>
    </row>
    <row r="23" spans="1:20" s="3" customFormat="1" ht="54.95" customHeight="1" x14ac:dyDescent="0.2">
      <c r="A23" s="17">
        <f t="shared" si="1"/>
        <v>12</v>
      </c>
      <c r="B23" s="26">
        <v>1008825128201</v>
      </c>
      <c r="C23" s="16" t="s">
        <v>17</v>
      </c>
      <c r="D23" s="17" t="s">
        <v>18</v>
      </c>
      <c r="E23" s="16" t="s">
        <v>49</v>
      </c>
      <c r="F23" s="18">
        <v>0.24299999999999999</v>
      </c>
      <c r="G23" s="19" t="s">
        <v>25</v>
      </c>
      <c r="H23" s="19" t="s">
        <v>43</v>
      </c>
      <c r="I23" s="17" t="s">
        <v>50</v>
      </c>
      <c r="J23" s="20">
        <v>30</v>
      </c>
      <c r="K23" s="20">
        <v>0</v>
      </c>
      <c r="L23" s="20">
        <v>0</v>
      </c>
      <c r="M23" s="20">
        <v>0</v>
      </c>
      <c r="N23" s="21">
        <f t="shared" si="0"/>
        <v>30</v>
      </c>
      <c r="O23" s="44" t="s">
        <v>51</v>
      </c>
      <c r="P23" s="41"/>
      <c r="Q23" s="41"/>
      <c r="R23" s="41"/>
      <c r="S23" s="41"/>
      <c r="T23" s="41"/>
    </row>
    <row r="24" spans="1:20" s="3" customFormat="1" ht="54.95" customHeight="1" x14ac:dyDescent="0.2">
      <c r="A24" s="17">
        <f t="shared" si="1"/>
        <v>13</v>
      </c>
      <c r="B24" s="26">
        <v>1008863128201</v>
      </c>
      <c r="C24" s="16" t="s">
        <v>17</v>
      </c>
      <c r="D24" s="17" t="s">
        <v>18</v>
      </c>
      <c r="E24" s="16" t="s">
        <v>52</v>
      </c>
      <c r="F24" s="18">
        <v>0.57299999999999995</v>
      </c>
      <c r="G24" s="19" t="s">
        <v>25</v>
      </c>
      <c r="H24" s="19" t="s">
        <v>31</v>
      </c>
      <c r="I24" s="17" t="s">
        <v>53</v>
      </c>
      <c r="J24" s="20">
        <v>198</v>
      </c>
      <c r="K24" s="20">
        <v>51</v>
      </c>
      <c r="L24" s="20">
        <v>147</v>
      </c>
      <c r="M24" s="20">
        <v>0</v>
      </c>
      <c r="N24" s="21">
        <f t="shared" si="0"/>
        <v>396</v>
      </c>
      <c r="O24" s="44" t="s">
        <v>51</v>
      </c>
      <c r="P24" s="41"/>
      <c r="Q24" s="41"/>
      <c r="R24" s="41"/>
      <c r="S24" s="41"/>
      <c r="T24" s="41"/>
    </row>
    <row r="25" spans="1:20" s="3" customFormat="1" ht="54.95" customHeight="1" x14ac:dyDescent="0.2">
      <c r="A25" s="17">
        <f t="shared" si="1"/>
        <v>14</v>
      </c>
      <c r="B25" s="26">
        <v>1008864128201</v>
      </c>
      <c r="C25" s="16" t="s">
        <v>17</v>
      </c>
      <c r="D25" s="17" t="s">
        <v>18</v>
      </c>
      <c r="E25" s="16" t="s">
        <v>54</v>
      </c>
      <c r="F25" s="18">
        <v>0.42799999999999999</v>
      </c>
      <c r="G25" s="19" t="s">
        <v>25</v>
      </c>
      <c r="H25" s="19" t="s">
        <v>43</v>
      </c>
      <c r="I25" s="17" t="s">
        <v>55</v>
      </c>
      <c r="J25" s="20">
        <v>50</v>
      </c>
      <c r="K25" s="20">
        <v>50</v>
      </c>
      <c r="L25" s="20">
        <v>25</v>
      </c>
      <c r="M25" s="20">
        <v>50</v>
      </c>
      <c r="N25" s="21">
        <f t="shared" si="0"/>
        <v>175</v>
      </c>
      <c r="O25" s="44" t="s">
        <v>51</v>
      </c>
      <c r="P25" s="41"/>
      <c r="Q25" s="41"/>
      <c r="R25" s="41"/>
      <c r="S25" s="41"/>
      <c r="T25" s="41"/>
    </row>
    <row r="26" spans="1:20" s="3" customFormat="1" ht="54.95" customHeight="1" x14ac:dyDescent="0.2">
      <c r="A26" s="17">
        <f t="shared" si="1"/>
        <v>15</v>
      </c>
      <c r="B26" s="26">
        <v>5008850123716</v>
      </c>
      <c r="C26" s="16" t="s">
        <v>17</v>
      </c>
      <c r="D26" s="17" t="s">
        <v>18</v>
      </c>
      <c r="E26" s="16" t="s">
        <v>34</v>
      </c>
      <c r="F26" s="18">
        <v>0.6</v>
      </c>
      <c r="G26" s="19" t="s">
        <v>25</v>
      </c>
      <c r="H26" s="19" t="s">
        <v>31</v>
      </c>
      <c r="I26" s="17" t="s">
        <v>35</v>
      </c>
      <c r="J26" s="20">
        <v>0</v>
      </c>
      <c r="K26" s="20">
        <v>0</v>
      </c>
      <c r="L26" s="20">
        <v>0</v>
      </c>
      <c r="M26" s="20">
        <v>0</v>
      </c>
      <c r="N26" s="21">
        <f t="shared" si="0"/>
        <v>0</v>
      </c>
      <c r="O26" s="44" t="s">
        <v>51</v>
      </c>
      <c r="P26" s="41"/>
      <c r="Q26" s="41"/>
      <c r="R26" s="41"/>
      <c r="S26" s="41"/>
      <c r="T26" s="41"/>
    </row>
    <row r="27" spans="1:20" s="3" customFormat="1" ht="54.95" customHeight="1" x14ac:dyDescent="0.2">
      <c r="A27" s="17">
        <f t="shared" si="1"/>
        <v>16</v>
      </c>
      <c r="B27" s="26">
        <v>5008871123716</v>
      </c>
      <c r="C27" s="16" t="s">
        <v>17</v>
      </c>
      <c r="D27" s="17" t="s">
        <v>18</v>
      </c>
      <c r="E27" s="16" t="s">
        <v>56</v>
      </c>
      <c r="F27" s="18">
        <v>0.32</v>
      </c>
      <c r="G27" s="19" t="s">
        <v>25</v>
      </c>
      <c r="H27" s="19" t="s">
        <v>31</v>
      </c>
      <c r="I27" s="17" t="s">
        <v>41</v>
      </c>
      <c r="J27" s="20">
        <v>0</v>
      </c>
      <c r="K27" s="20">
        <v>0</v>
      </c>
      <c r="L27" s="20">
        <v>0</v>
      </c>
      <c r="M27" s="20">
        <v>0</v>
      </c>
      <c r="N27" s="21">
        <f t="shared" si="0"/>
        <v>0</v>
      </c>
      <c r="O27" s="44" t="s">
        <v>51</v>
      </c>
      <c r="P27" s="41"/>
      <c r="Q27" s="41"/>
      <c r="R27" s="41"/>
      <c r="S27" s="41"/>
      <c r="T27" s="41"/>
    </row>
    <row r="28" spans="1:20" s="3" customFormat="1" ht="54.95" customHeight="1" x14ac:dyDescent="0.2">
      <c r="A28" s="17">
        <f t="shared" si="1"/>
        <v>17</v>
      </c>
      <c r="B28" s="26">
        <v>8009093142904</v>
      </c>
      <c r="C28" s="16" t="s">
        <v>17</v>
      </c>
      <c r="D28" s="17" t="s">
        <v>18</v>
      </c>
      <c r="E28" s="16" t="s">
        <v>57</v>
      </c>
      <c r="F28" s="18">
        <v>1.65</v>
      </c>
      <c r="G28" s="19" t="s">
        <v>25</v>
      </c>
      <c r="H28" s="19" t="s">
        <v>26</v>
      </c>
      <c r="I28" s="17" t="s">
        <v>58</v>
      </c>
      <c r="J28" s="20">
        <v>1437</v>
      </c>
      <c r="K28" s="20">
        <v>1462</v>
      </c>
      <c r="L28" s="20">
        <v>1635</v>
      </c>
      <c r="M28" s="20">
        <v>1586</v>
      </c>
      <c r="N28" s="21">
        <f t="shared" si="0"/>
        <v>6120</v>
      </c>
      <c r="O28" s="44" t="s">
        <v>59</v>
      </c>
      <c r="P28" s="41"/>
      <c r="Q28" s="41"/>
      <c r="R28" s="41"/>
      <c r="S28" s="41"/>
      <c r="T28" s="41"/>
    </row>
    <row r="29" spans="1:20" s="3" customFormat="1" ht="54.95" customHeight="1" x14ac:dyDescent="0.2">
      <c r="A29" s="17">
        <f t="shared" si="1"/>
        <v>18</v>
      </c>
      <c r="B29" s="26">
        <v>1009097143510</v>
      </c>
      <c r="C29" s="16" t="s">
        <v>17</v>
      </c>
      <c r="D29" s="17" t="s">
        <v>18</v>
      </c>
      <c r="E29" s="16" t="s">
        <v>60</v>
      </c>
      <c r="F29" s="18">
        <v>1.3540000000000001</v>
      </c>
      <c r="G29" s="16" t="s">
        <v>25</v>
      </c>
      <c r="H29" s="16" t="s">
        <v>21</v>
      </c>
      <c r="I29" s="17" t="s">
        <v>61</v>
      </c>
      <c r="J29" s="20">
        <v>0</v>
      </c>
      <c r="K29" s="20">
        <v>0</v>
      </c>
      <c r="L29" s="20">
        <v>768</v>
      </c>
      <c r="M29" s="20">
        <v>1392</v>
      </c>
      <c r="N29" s="21">
        <f t="shared" si="0"/>
        <v>2160</v>
      </c>
      <c r="O29" s="44" t="s">
        <v>51</v>
      </c>
      <c r="P29" s="41"/>
      <c r="Q29" s="41"/>
      <c r="R29" s="41"/>
      <c r="S29" s="41"/>
      <c r="T29" s="41"/>
    </row>
    <row r="30" spans="1:20" s="3" customFormat="1" ht="54.95" customHeight="1" x14ac:dyDescent="0.2">
      <c r="A30" s="17">
        <f t="shared" si="1"/>
        <v>19</v>
      </c>
      <c r="B30" s="28">
        <v>1008862128201</v>
      </c>
      <c r="C30" s="16" t="s">
        <v>17</v>
      </c>
      <c r="D30" s="17" t="s">
        <v>18</v>
      </c>
      <c r="E30" s="16" t="s">
        <v>62</v>
      </c>
      <c r="F30" s="18">
        <v>0.22</v>
      </c>
      <c r="G30" s="19" t="s">
        <v>25</v>
      </c>
      <c r="H30" s="19" t="s">
        <v>31</v>
      </c>
      <c r="I30" s="17" t="s">
        <v>63</v>
      </c>
      <c r="J30" s="20">
        <v>171</v>
      </c>
      <c r="K30" s="20">
        <v>114</v>
      </c>
      <c r="L30" s="20">
        <v>114</v>
      </c>
      <c r="M30" s="20">
        <v>57</v>
      </c>
      <c r="N30" s="21">
        <f t="shared" si="0"/>
        <v>456</v>
      </c>
      <c r="O30" s="44" t="s">
        <v>51</v>
      </c>
      <c r="P30" s="41"/>
      <c r="Q30" s="41"/>
      <c r="R30" s="41"/>
      <c r="S30" s="41"/>
      <c r="T30" s="41"/>
    </row>
    <row r="31" spans="1:20" s="3" customFormat="1" ht="54.95" customHeight="1" x14ac:dyDescent="0.2">
      <c r="A31" s="17">
        <f t="shared" si="1"/>
        <v>20</v>
      </c>
      <c r="B31" s="26">
        <v>1003565992904</v>
      </c>
      <c r="C31" s="16" t="s">
        <v>17</v>
      </c>
      <c r="D31" s="17" t="s">
        <v>18</v>
      </c>
      <c r="E31" s="16" t="s">
        <v>64</v>
      </c>
      <c r="F31" s="18">
        <v>0.41599999999999998</v>
      </c>
      <c r="G31" s="19" t="s">
        <v>25</v>
      </c>
      <c r="H31" s="19" t="s">
        <v>65</v>
      </c>
      <c r="I31" s="17" t="s">
        <v>66</v>
      </c>
      <c r="J31" s="20">
        <v>272</v>
      </c>
      <c r="K31" s="20">
        <v>272</v>
      </c>
      <c r="L31" s="20">
        <v>240</v>
      </c>
      <c r="M31" s="20">
        <v>240</v>
      </c>
      <c r="N31" s="21">
        <f t="shared" si="0"/>
        <v>1024</v>
      </c>
      <c r="O31" s="44" t="s">
        <v>51</v>
      </c>
      <c r="P31" s="41"/>
      <c r="Q31" s="41"/>
      <c r="R31" s="41"/>
      <c r="S31" s="41"/>
      <c r="T31" s="41"/>
    </row>
    <row r="32" spans="1:20" s="3" customFormat="1" ht="54.95" customHeight="1" x14ac:dyDescent="0.2">
      <c r="A32" s="17">
        <f t="shared" si="1"/>
        <v>21</v>
      </c>
      <c r="B32" s="26">
        <v>1008899122904</v>
      </c>
      <c r="C32" s="16" t="s">
        <v>17</v>
      </c>
      <c r="D32" s="17" t="s">
        <v>18</v>
      </c>
      <c r="E32" s="16" t="s">
        <v>67</v>
      </c>
      <c r="F32" s="18">
        <v>0.23799999999999999</v>
      </c>
      <c r="G32" s="19" t="s">
        <v>25</v>
      </c>
      <c r="H32" s="19" t="s">
        <v>43</v>
      </c>
      <c r="I32" s="17" t="s">
        <v>68</v>
      </c>
      <c r="J32" s="20">
        <v>534</v>
      </c>
      <c r="K32" s="20">
        <v>1722</v>
      </c>
      <c r="L32" s="20">
        <v>1854</v>
      </c>
      <c r="M32" s="20">
        <v>2064</v>
      </c>
      <c r="N32" s="21">
        <f t="shared" si="0"/>
        <v>6174</v>
      </c>
      <c r="O32" s="44" t="s">
        <v>51</v>
      </c>
      <c r="P32" s="41"/>
      <c r="Q32" s="41"/>
      <c r="R32" s="41"/>
      <c r="S32" s="41"/>
      <c r="T32" s="41"/>
    </row>
    <row r="33" spans="1:20" s="3" customFormat="1" ht="54.95" customHeight="1" x14ac:dyDescent="0.2">
      <c r="A33" s="17">
        <f t="shared" si="1"/>
        <v>22</v>
      </c>
      <c r="B33" s="26">
        <v>1018899122904</v>
      </c>
      <c r="C33" s="16" t="s">
        <v>17</v>
      </c>
      <c r="D33" s="17" t="s">
        <v>18</v>
      </c>
      <c r="E33" s="16" t="s">
        <v>69</v>
      </c>
      <c r="F33" s="18" t="s">
        <v>70</v>
      </c>
      <c r="G33" s="19" t="s">
        <v>71</v>
      </c>
      <c r="H33" s="19" t="s">
        <v>72</v>
      </c>
      <c r="I33" s="17" t="s">
        <v>73</v>
      </c>
      <c r="J33" s="20">
        <v>534</v>
      </c>
      <c r="K33" s="20">
        <v>1722</v>
      </c>
      <c r="L33" s="20">
        <v>1854</v>
      </c>
      <c r="M33" s="20">
        <v>2064</v>
      </c>
      <c r="N33" s="21">
        <f t="shared" si="0"/>
        <v>6174</v>
      </c>
      <c r="O33" s="44" t="s">
        <v>51</v>
      </c>
      <c r="P33" s="41"/>
      <c r="Q33" s="41"/>
      <c r="R33" s="41"/>
      <c r="S33" s="41"/>
      <c r="T33" s="41"/>
    </row>
    <row r="34" spans="1:20" s="3" customFormat="1" ht="54.95" customHeight="1" x14ac:dyDescent="0.2">
      <c r="A34" s="17">
        <f t="shared" si="1"/>
        <v>23</v>
      </c>
      <c r="B34" s="45" t="s">
        <v>74</v>
      </c>
      <c r="C34" s="16" t="s">
        <v>17</v>
      </c>
      <c r="D34" s="17" t="s">
        <v>18</v>
      </c>
      <c r="E34" s="16" t="s">
        <v>75</v>
      </c>
      <c r="F34" s="18">
        <v>2.5</v>
      </c>
      <c r="G34" s="19" t="s">
        <v>25</v>
      </c>
      <c r="H34" s="19" t="s">
        <v>76</v>
      </c>
      <c r="I34" s="17" t="s">
        <v>77</v>
      </c>
      <c r="J34" s="20">
        <v>1821</v>
      </c>
      <c r="K34" s="20">
        <v>993</v>
      </c>
      <c r="L34" s="20">
        <v>1437</v>
      </c>
      <c r="M34" s="20">
        <v>2766</v>
      </c>
      <c r="N34" s="21">
        <f t="shared" si="0"/>
        <v>7017</v>
      </c>
      <c r="O34" s="44" t="s">
        <v>51</v>
      </c>
      <c r="P34" s="41"/>
      <c r="Q34" s="41"/>
      <c r="R34" s="41"/>
      <c r="S34" s="41"/>
      <c r="T34" s="41"/>
    </row>
    <row r="35" spans="1:20" s="3" customFormat="1" ht="54.95" customHeight="1" x14ac:dyDescent="0.2">
      <c r="A35" s="17">
        <f t="shared" si="1"/>
        <v>24</v>
      </c>
      <c r="B35" s="45" t="s">
        <v>78</v>
      </c>
      <c r="C35" s="16" t="s">
        <v>79</v>
      </c>
      <c r="D35" s="17" t="s">
        <v>18</v>
      </c>
      <c r="E35" s="16" t="s">
        <v>80</v>
      </c>
      <c r="F35" s="18">
        <v>3</v>
      </c>
      <c r="G35" s="19" t="s">
        <v>25</v>
      </c>
      <c r="H35" s="19" t="s">
        <v>76</v>
      </c>
      <c r="I35" s="17" t="s">
        <v>81</v>
      </c>
      <c r="J35" s="20">
        <v>3261</v>
      </c>
      <c r="K35" s="20">
        <v>1929</v>
      </c>
      <c r="L35" s="20">
        <v>2784</v>
      </c>
      <c r="M35" s="20">
        <v>5382</v>
      </c>
      <c r="N35" s="21">
        <f t="shared" si="0"/>
        <v>13356</v>
      </c>
      <c r="O35" s="44" t="s">
        <v>51</v>
      </c>
      <c r="P35" s="41"/>
      <c r="Q35" s="41"/>
      <c r="R35" s="41"/>
      <c r="S35" s="41"/>
      <c r="T35" s="41"/>
    </row>
    <row r="36" spans="1:20" s="3" customFormat="1" ht="54.95" customHeight="1" x14ac:dyDescent="0.2">
      <c r="A36" s="17">
        <f t="shared" si="1"/>
        <v>25</v>
      </c>
      <c r="B36" s="45" t="s">
        <v>82</v>
      </c>
      <c r="C36" s="16" t="s">
        <v>17</v>
      </c>
      <c r="D36" s="17" t="s">
        <v>18</v>
      </c>
      <c r="E36" s="16" t="s">
        <v>83</v>
      </c>
      <c r="F36" s="22" t="s">
        <v>70</v>
      </c>
      <c r="G36" s="19" t="s">
        <v>71</v>
      </c>
      <c r="H36" s="19" t="s">
        <v>72</v>
      </c>
      <c r="I36" s="17" t="s">
        <v>84</v>
      </c>
      <c r="J36" s="20">
        <v>5082</v>
      </c>
      <c r="K36" s="20">
        <v>2922</v>
      </c>
      <c r="L36" s="20">
        <v>4221</v>
      </c>
      <c r="M36" s="20">
        <v>8148</v>
      </c>
      <c r="N36" s="21">
        <f t="shared" si="0"/>
        <v>20373</v>
      </c>
      <c r="O36" s="44" t="s">
        <v>51</v>
      </c>
      <c r="P36" s="41"/>
      <c r="Q36" s="41"/>
      <c r="R36" s="41"/>
      <c r="S36" s="41"/>
      <c r="T36" s="41"/>
    </row>
    <row r="37" spans="1:20" s="3" customFormat="1" ht="54.95" customHeight="1" x14ac:dyDescent="0.2">
      <c r="A37" s="17">
        <f t="shared" si="1"/>
        <v>26</v>
      </c>
      <c r="B37" s="45" t="s">
        <v>85</v>
      </c>
      <c r="C37" s="16" t="s">
        <v>79</v>
      </c>
      <c r="D37" s="17" t="s">
        <v>18</v>
      </c>
      <c r="E37" s="16" t="s">
        <v>86</v>
      </c>
      <c r="F37" s="18">
        <v>2.7</v>
      </c>
      <c r="G37" s="19" t="s">
        <v>25</v>
      </c>
      <c r="H37" s="19" t="s">
        <v>76</v>
      </c>
      <c r="I37" s="17" t="s">
        <v>87</v>
      </c>
      <c r="J37" s="20">
        <v>1206</v>
      </c>
      <c r="K37" s="20">
        <v>684</v>
      </c>
      <c r="L37" s="20">
        <v>987</v>
      </c>
      <c r="M37" s="20">
        <v>1887</v>
      </c>
      <c r="N37" s="21">
        <f t="shared" si="0"/>
        <v>4764</v>
      </c>
      <c r="O37" s="44" t="s">
        <v>51</v>
      </c>
      <c r="P37" s="41"/>
      <c r="Q37" s="41"/>
      <c r="R37" s="41"/>
      <c r="S37" s="41"/>
      <c r="T37" s="41"/>
    </row>
    <row r="38" spans="1:20" s="3" customFormat="1" ht="54.95" customHeight="1" x14ac:dyDescent="0.2">
      <c r="A38" s="17">
        <f t="shared" si="1"/>
        <v>27</v>
      </c>
      <c r="B38" s="45" t="s">
        <v>88</v>
      </c>
      <c r="C38" s="16" t="s">
        <v>79</v>
      </c>
      <c r="D38" s="17" t="s">
        <v>18</v>
      </c>
      <c r="E38" s="16" t="s">
        <v>89</v>
      </c>
      <c r="F38" s="22" t="s">
        <v>70</v>
      </c>
      <c r="G38" s="19" t="s">
        <v>71</v>
      </c>
      <c r="H38" s="19" t="s">
        <v>72</v>
      </c>
      <c r="I38" s="17" t="s">
        <v>90</v>
      </c>
      <c r="J38" s="20">
        <v>633</v>
      </c>
      <c r="K38" s="20">
        <v>357</v>
      </c>
      <c r="L38" s="20">
        <v>516</v>
      </c>
      <c r="M38" s="20">
        <v>981</v>
      </c>
      <c r="N38" s="21">
        <f t="shared" si="0"/>
        <v>2487</v>
      </c>
      <c r="O38" s="44" t="s">
        <v>51</v>
      </c>
      <c r="P38" s="41"/>
      <c r="Q38" s="41"/>
      <c r="R38" s="41"/>
      <c r="S38" s="41"/>
      <c r="T38" s="41"/>
    </row>
    <row r="39" spans="1:20" s="3" customFormat="1" ht="54.95" customHeight="1" x14ac:dyDescent="0.2">
      <c r="A39" s="17">
        <f t="shared" si="1"/>
        <v>28</v>
      </c>
      <c r="B39" s="45" t="s">
        <v>91</v>
      </c>
      <c r="C39" s="16" t="s">
        <v>17</v>
      </c>
      <c r="D39" s="17" t="s">
        <v>18</v>
      </c>
      <c r="E39" s="16" t="s">
        <v>92</v>
      </c>
      <c r="F39" s="22" t="s">
        <v>70</v>
      </c>
      <c r="G39" s="19" t="s">
        <v>71</v>
      </c>
      <c r="H39" s="19" t="s">
        <v>72</v>
      </c>
      <c r="I39" s="17" t="s">
        <v>90</v>
      </c>
      <c r="J39" s="20">
        <v>573</v>
      </c>
      <c r="K39" s="20">
        <v>327</v>
      </c>
      <c r="L39" s="20">
        <v>471</v>
      </c>
      <c r="M39" s="20">
        <v>906</v>
      </c>
      <c r="N39" s="21">
        <f t="shared" si="0"/>
        <v>2277</v>
      </c>
      <c r="O39" s="44" t="s">
        <v>51</v>
      </c>
      <c r="P39" s="41"/>
      <c r="Q39" s="41"/>
      <c r="R39" s="41"/>
      <c r="S39" s="41"/>
      <c r="T39" s="41"/>
    </row>
    <row r="40" spans="1:20" s="3" customFormat="1" ht="54.95" customHeight="1" x14ac:dyDescent="0.2">
      <c r="A40" s="17">
        <f t="shared" si="1"/>
        <v>29</v>
      </c>
      <c r="B40" s="45" t="s">
        <v>93</v>
      </c>
      <c r="C40" s="16" t="s">
        <v>17</v>
      </c>
      <c r="D40" s="17" t="s">
        <v>18</v>
      </c>
      <c r="E40" s="16" t="s">
        <v>94</v>
      </c>
      <c r="F40" s="18">
        <v>0.94</v>
      </c>
      <c r="G40" s="19" t="s">
        <v>25</v>
      </c>
      <c r="H40" s="19" t="s">
        <v>76</v>
      </c>
      <c r="I40" s="17" t="s">
        <v>95</v>
      </c>
      <c r="J40" s="20">
        <v>1000</v>
      </c>
      <c r="K40" s="20">
        <v>392</v>
      </c>
      <c r="L40" s="20">
        <v>1624</v>
      </c>
      <c r="M40" s="20">
        <v>3536</v>
      </c>
      <c r="N40" s="21">
        <f t="shared" si="0"/>
        <v>6552</v>
      </c>
      <c r="O40" s="44" t="s">
        <v>51</v>
      </c>
      <c r="P40" s="41"/>
      <c r="Q40" s="41"/>
      <c r="R40" s="41"/>
      <c r="S40" s="41"/>
      <c r="T40" s="41"/>
    </row>
    <row r="41" spans="1:20" s="3" customFormat="1" ht="54.95" customHeight="1" x14ac:dyDescent="0.2">
      <c r="A41" s="17">
        <f t="shared" si="1"/>
        <v>30</v>
      </c>
      <c r="B41" s="45" t="s">
        <v>96</v>
      </c>
      <c r="C41" s="16" t="s">
        <v>17</v>
      </c>
      <c r="D41" s="17" t="s">
        <v>18</v>
      </c>
      <c r="E41" s="16" t="s">
        <v>97</v>
      </c>
      <c r="F41" s="18">
        <v>0.83</v>
      </c>
      <c r="G41" s="19" t="s">
        <v>25</v>
      </c>
      <c r="H41" s="19" t="s">
        <v>76</v>
      </c>
      <c r="I41" s="17" t="s">
        <v>98</v>
      </c>
      <c r="J41" s="20">
        <v>1603</v>
      </c>
      <c r="K41" s="20">
        <v>595</v>
      </c>
      <c r="L41" s="20">
        <v>2450</v>
      </c>
      <c r="M41" s="20">
        <v>5341</v>
      </c>
      <c r="N41" s="21">
        <f t="shared" si="0"/>
        <v>9989</v>
      </c>
      <c r="O41" s="44" t="s">
        <v>51</v>
      </c>
      <c r="P41" s="41"/>
      <c r="Q41" s="41"/>
      <c r="R41" s="41"/>
      <c r="S41" s="41"/>
      <c r="T41" s="41"/>
    </row>
    <row r="42" spans="1:20" s="3" customFormat="1" ht="54.95" customHeight="1" x14ac:dyDescent="0.2">
      <c r="A42" s="17">
        <f t="shared" si="1"/>
        <v>31</v>
      </c>
      <c r="B42" s="45" t="s">
        <v>99</v>
      </c>
      <c r="C42" s="16" t="s">
        <v>17</v>
      </c>
      <c r="D42" s="17" t="s">
        <v>18</v>
      </c>
      <c r="E42" s="16" t="s">
        <v>100</v>
      </c>
      <c r="F42" s="18">
        <v>0.83</v>
      </c>
      <c r="G42" s="19" t="s">
        <v>25</v>
      </c>
      <c r="H42" s="19" t="s">
        <v>76</v>
      </c>
      <c r="I42" s="17" t="s">
        <v>101</v>
      </c>
      <c r="J42" s="20">
        <v>576</v>
      </c>
      <c r="K42" s="20">
        <v>216</v>
      </c>
      <c r="L42" s="20">
        <v>876</v>
      </c>
      <c r="M42" s="20">
        <v>1908</v>
      </c>
      <c r="N42" s="21">
        <f t="shared" si="0"/>
        <v>3576</v>
      </c>
      <c r="O42" s="44" t="s">
        <v>51</v>
      </c>
      <c r="P42" s="41"/>
      <c r="Q42" s="41"/>
      <c r="R42" s="41"/>
      <c r="S42" s="41"/>
      <c r="T42" s="41"/>
    </row>
    <row r="43" spans="1:20" s="3" customFormat="1" ht="54.95" customHeight="1" x14ac:dyDescent="0.2">
      <c r="A43" s="17">
        <f t="shared" si="1"/>
        <v>32</v>
      </c>
      <c r="B43" s="45" t="s">
        <v>102</v>
      </c>
      <c r="C43" s="16" t="s">
        <v>17</v>
      </c>
      <c r="D43" s="17" t="s">
        <v>18</v>
      </c>
      <c r="E43" s="16" t="s">
        <v>103</v>
      </c>
      <c r="F43" s="18">
        <v>0.68</v>
      </c>
      <c r="G43" s="19" t="s">
        <v>25</v>
      </c>
      <c r="H43" s="19" t="s">
        <v>76</v>
      </c>
      <c r="I43" s="17" t="s">
        <v>104</v>
      </c>
      <c r="J43" s="20">
        <v>1890</v>
      </c>
      <c r="K43" s="20">
        <v>693</v>
      </c>
      <c r="L43" s="20">
        <v>2877</v>
      </c>
      <c r="M43" s="20">
        <v>6279</v>
      </c>
      <c r="N43" s="21">
        <f t="shared" si="0"/>
        <v>11739</v>
      </c>
      <c r="O43" s="44" t="s">
        <v>51</v>
      </c>
      <c r="P43" s="41"/>
      <c r="Q43" s="41"/>
      <c r="R43" s="41"/>
      <c r="S43" s="41"/>
      <c r="T43" s="41"/>
    </row>
    <row r="44" spans="1:20" s="3" customFormat="1" ht="54.95" customHeight="1" x14ac:dyDescent="0.2">
      <c r="A44" s="17">
        <f t="shared" si="1"/>
        <v>33</v>
      </c>
      <c r="B44" s="45" t="s">
        <v>105</v>
      </c>
      <c r="C44" s="16" t="s">
        <v>17</v>
      </c>
      <c r="D44" s="17" t="s">
        <v>18</v>
      </c>
      <c r="E44" s="16" t="s">
        <v>106</v>
      </c>
      <c r="F44" s="18">
        <v>0.9</v>
      </c>
      <c r="G44" s="19" t="s">
        <v>25</v>
      </c>
      <c r="H44" s="19" t="s">
        <v>76</v>
      </c>
      <c r="I44" s="17" t="s">
        <v>107</v>
      </c>
      <c r="J44" s="20">
        <v>1078</v>
      </c>
      <c r="K44" s="20">
        <v>413</v>
      </c>
      <c r="L44" s="20">
        <v>1715</v>
      </c>
      <c r="M44" s="20">
        <v>3745</v>
      </c>
      <c r="N44" s="21">
        <f t="shared" si="0"/>
        <v>6951</v>
      </c>
      <c r="O44" s="44" t="s">
        <v>51</v>
      </c>
      <c r="P44" s="41"/>
      <c r="Q44" s="41"/>
      <c r="R44" s="41"/>
      <c r="S44" s="41"/>
      <c r="T44" s="41"/>
    </row>
    <row r="45" spans="1:20" s="3" customFormat="1" ht="54.95" customHeight="1" x14ac:dyDescent="0.2">
      <c r="A45" s="17">
        <f t="shared" si="1"/>
        <v>34</v>
      </c>
      <c r="B45" s="45" t="s">
        <v>108</v>
      </c>
      <c r="C45" s="16" t="s">
        <v>17</v>
      </c>
      <c r="D45" s="17" t="s">
        <v>18</v>
      </c>
      <c r="E45" s="16" t="s">
        <v>109</v>
      </c>
      <c r="F45" s="18">
        <v>3.5</v>
      </c>
      <c r="G45" s="19" t="s">
        <v>25</v>
      </c>
      <c r="H45" s="19" t="s">
        <v>76</v>
      </c>
      <c r="I45" s="17" t="s">
        <v>110</v>
      </c>
      <c r="J45" s="20">
        <v>586</v>
      </c>
      <c r="K45" s="20">
        <v>708</v>
      </c>
      <c r="L45" s="20">
        <v>1020</v>
      </c>
      <c r="M45" s="20">
        <v>1968</v>
      </c>
      <c r="N45" s="21">
        <f t="shared" si="0"/>
        <v>4282</v>
      </c>
      <c r="O45" s="44" t="s">
        <v>51</v>
      </c>
      <c r="P45" s="41"/>
      <c r="Q45" s="41"/>
      <c r="R45" s="41"/>
      <c r="S45" s="41"/>
      <c r="T45" s="41"/>
    </row>
    <row r="46" spans="1:20" s="3" customFormat="1" ht="54.95" customHeight="1" x14ac:dyDescent="0.2">
      <c r="A46" s="17">
        <f t="shared" si="1"/>
        <v>35</v>
      </c>
      <c r="B46" s="45" t="s">
        <v>111</v>
      </c>
      <c r="C46" s="16" t="s">
        <v>79</v>
      </c>
      <c r="D46" s="17" t="s">
        <v>18</v>
      </c>
      <c r="E46" s="16" t="s">
        <v>112</v>
      </c>
      <c r="F46" s="18">
        <v>3.4</v>
      </c>
      <c r="G46" s="19" t="s">
        <v>25</v>
      </c>
      <c r="H46" s="19" t="s">
        <v>76</v>
      </c>
      <c r="I46" s="17" t="s">
        <v>113</v>
      </c>
      <c r="J46" s="20">
        <v>1125</v>
      </c>
      <c r="K46" s="20">
        <v>860</v>
      </c>
      <c r="L46" s="20">
        <v>1235</v>
      </c>
      <c r="M46" s="20">
        <v>2395</v>
      </c>
      <c r="N46" s="21">
        <f t="shared" si="0"/>
        <v>5615</v>
      </c>
      <c r="O46" s="44" t="s">
        <v>51</v>
      </c>
      <c r="P46" s="41"/>
      <c r="Q46" s="41"/>
      <c r="R46" s="41"/>
      <c r="S46" s="41"/>
      <c r="T46" s="41"/>
    </row>
    <row r="47" spans="1:20" s="3" customFormat="1" ht="54.95" customHeight="1" x14ac:dyDescent="0.2">
      <c r="A47" s="17">
        <f t="shared" si="1"/>
        <v>36</v>
      </c>
      <c r="B47" s="45" t="s">
        <v>114</v>
      </c>
      <c r="C47" s="16" t="s">
        <v>17</v>
      </c>
      <c r="D47" s="17" t="s">
        <v>18</v>
      </c>
      <c r="E47" s="16" t="s">
        <v>115</v>
      </c>
      <c r="F47" s="22" t="s">
        <v>70</v>
      </c>
      <c r="G47" s="19" t="s">
        <v>71</v>
      </c>
      <c r="H47" s="19" t="s">
        <v>72</v>
      </c>
      <c r="I47" s="17" t="s">
        <v>116</v>
      </c>
      <c r="J47" s="20">
        <v>586</v>
      </c>
      <c r="K47" s="20">
        <v>708</v>
      </c>
      <c r="L47" s="20">
        <v>1020</v>
      </c>
      <c r="M47" s="20">
        <v>1968</v>
      </c>
      <c r="N47" s="21">
        <f t="shared" si="0"/>
        <v>4282</v>
      </c>
      <c r="O47" s="44" t="s">
        <v>51</v>
      </c>
      <c r="P47" s="41"/>
      <c r="Q47" s="41"/>
      <c r="R47" s="41"/>
      <c r="S47" s="41"/>
      <c r="T47" s="41"/>
    </row>
    <row r="48" spans="1:20" s="3" customFormat="1" ht="54.95" customHeight="1" x14ac:dyDescent="0.2">
      <c r="A48" s="17">
        <f t="shared" si="1"/>
        <v>37</v>
      </c>
      <c r="B48" s="28">
        <v>5001538133711</v>
      </c>
      <c r="C48" s="16" t="s">
        <v>17</v>
      </c>
      <c r="D48" s="17" t="s">
        <v>18</v>
      </c>
      <c r="E48" s="16" t="s">
        <v>117</v>
      </c>
      <c r="F48" s="18">
        <v>1.9</v>
      </c>
      <c r="G48" s="19" t="s">
        <v>25</v>
      </c>
      <c r="H48" s="19" t="s">
        <v>31</v>
      </c>
      <c r="I48" s="17" t="s">
        <v>118</v>
      </c>
      <c r="J48" s="20">
        <v>300</v>
      </c>
      <c r="K48" s="20">
        <v>300</v>
      </c>
      <c r="L48" s="20">
        <v>200</v>
      </c>
      <c r="M48" s="20">
        <v>600</v>
      </c>
      <c r="N48" s="21">
        <f t="shared" si="0"/>
        <v>1400</v>
      </c>
      <c r="O48" s="44" t="s">
        <v>51</v>
      </c>
      <c r="P48" s="41"/>
      <c r="Q48" s="41"/>
      <c r="R48" s="41"/>
      <c r="S48" s="41"/>
      <c r="T48" s="41"/>
    </row>
    <row r="49" spans="1:20" s="3" customFormat="1" ht="54.95" customHeight="1" x14ac:dyDescent="0.2">
      <c r="A49" s="17">
        <f t="shared" si="1"/>
        <v>38</v>
      </c>
      <c r="B49" s="26">
        <v>1009091141006</v>
      </c>
      <c r="C49" s="23" t="s">
        <v>119</v>
      </c>
      <c r="D49" s="17" t="s">
        <v>18</v>
      </c>
      <c r="E49" s="24" t="s">
        <v>120</v>
      </c>
      <c r="F49" s="25">
        <v>0.75</v>
      </c>
      <c r="G49" s="19" t="s">
        <v>25</v>
      </c>
      <c r="H49" s="19" t="s">
        <v>76</v>
      </c>
      <c r="I49" s="17" t="s">
        <v>121</v>
      </c>
      <c r="J49" s="20">
        <v>15691</v>
      </c>
      <c r="K49" s="20">
        <v>17973</v>
      </c>
      <c r="L49" s="20">
        <v>21753</v>
      </c>
      <c r="M49" s="20">
        <v>17161</v>
      </c>
      <c r="N49" s="21">
        <f t="shared" si="0"/>
        <v>72578</v>
      </c>
      <c r="O49" s="44" t="s">
        <v>51</v>
      </c>
      <c r="P49" s="41"/>
      <c r="Q49" s="41"/>
      <c r="R49" s="41"/>
      <c r="S49" s="41"/>
      <c r="T49" s="41"/>
    </row>
    <row r="50" spans="1:20" s="3" customFormat="1" ht="54.95" customHeight="1" x14ac:dyDescent="0.2">
      <c r="A50" s="17">
        <f t="shared" si="1"/>
        <v>39</v>
      </c>
      <c r="B50" s="28">
        <v>800133583173414</v>
      </c>
      <c r="C50" s="16" t="s">
        <v>17</v>
      </c>
      <c r="D50" s="17" t="s">
        <v>18</v>
      </c>
      <c r="E50" s="16" t="s">
        <v>122</v>
      </c>
      <c r="F50" s="18">
        <v>1.35</v>
      </c>
      <c r="G50" s="19" t="s">
        <v>25</v>
      </c>
      <c r="H50" s="19" t="s">
        <v>31</v>
      </c>
      <c r="I50" s="17" t="s">
        <v>123</v>
      </c>
      <c r="J50" s="20">
        <v>2268</v>
      </c>
      <c r="K50" s="20">
        <v>2307</v>
      </c>
      <c r="L50" s="20">
        <v>2581</v>
      </c>
      <c r="M50" s="20">
        <v>2503</v>
      </c>
      <c r="N50" s="21">
        <f t="shared" si="0"/>
        <v>9659</v>
      </c>
      <c r="O50" s="44" t="s">
        <v>59</v>
      </c>
      <c r="P50" s="41"/>
      <c r="Q50" s="41"/>
      <c r="R50" s="41"/>
      <c r="S50" s="41"/>
      <c r="T50" s="41"/>
    </row>
    <row r="51" spans="1:20" s="3" customFormat="1" ht="54.95" customHeight="1" x14ac:dyDescent="0.2">
      <c r="A51" s="17">
        <f t="shared" si="1"/>
        <v>40</v>
      </c>
      <c r="B51" s="28">
        <v>800143584173414</v>
      </c>
      <c r="C51" s="16" t="s">
        <v>17</v>
      </c>
      <c r="D51" s="17" t="s">
        <v>18</v>
      </c>
      <c r="E51" s="16" t="s">
        <v>124</v>
      </c>
      <c r="F51" s="18">
        <v>1.25</v>
      </c>
      <c r="G51" s="19" t="s">
        <v>25</v>
      </c>
      <c r="H51" s="19" t="s">
        <v>31</v>
      </c>
      <c r="I51" s="17" t="s">
        <v>125</v>
      </c>
      <c r="J51" s="20">
        <v>3860</v>
      </c>
      <c r="K51" s="20">
        <v>3927</v>
      </c>
      <c r="L51" s="20">
        <v>4393</v>
      </c>
      <c r="M51" s="20">
        <v>4260</v>
      </c>
      <c r="N51" s="21">
        <f t="shared" si="0"/>
        <v>16440</v>
      </c>
      <c r="O51" s="44" t="s">
        <v>59</v>
      </c>
      <c r="P51" s="41"/>
      <c r="Q51" s="41"/>
      <c r="R51" s="41"/>
      <c r="S51" s="41"/>
      <c r="T51" s="41"/>
    </row>
    <row r="52" spans="1:20" s="3" customFormat="1" ht="54.95" customHeight="1" x14ac:dyDescent="0.2">
      <c r="A52" s="17">
        <f t="shared" si="1"/>
        <v>41</v>
      </c>
      <c r="B52" s="28">
        <v>800153575173414</v>
      </c>
      <c r="C52" s="16" t="s">
        <v>17</v>
      </c>
      <c r="D52" s="17" t="s">
        <v>18</v>
      </c>
      <c r="E52" s="16" t="s">
        <v>126</v>
      </c>
      <c r="F52" s="18">
        <v>0.85</v>
      </c>
      <c r="G52" s="19" t="s">
        <v>25</v>
      </c>
      <c r="H52" s="19" t="s">
        <v>43</v>
      </c>
      <c r="I52" s="17" t="s">
        <v>127</v>
      </c>
      <c r="J52" s="20">
        <v>0</v>
      </c>
      <c r="K52" s="20">
        <v>0</v>
      </c>
      <c r="L52" s="20">
        <v>0</v>
      </c>
      <c r="M52" s="20">
        <v>0</v>
      </c>
      <c r="N52" s="21">
        <f t="shared" si="0"/>
        <v>0</v>
      </c>
      <c r="O52" s="44" t="s">
        <v>59</v>
      </c>
      <c r="P52" s="41"/>
      <c r="Q52" s="41"/>
      <c r="R52" s="41"/>
      <c r="S52" s="41"/>
      <c r="T52" s="41"/>
    </row>
    <row r="53" spans="1:20" s="3" customFormat="1" ht="54.95" customHeight="1" x14ac:dyDescent="0.2">
      <c r="A53" s="17">
        <f t="shared" si="1"/>
        <v>42</v>
      </c>
      <c r="B53" s="28">
        <v>801153575173414</v>
      </c>
      <c r="C53" s="16" t="s">
        <v>17</v>
      </c>
      <c r="D53" s="17" t="s">
        <v>18</v>
      </c>
      <c r="E53" s="16" t="s">
        <v>128</v>
      </c>
      <c r="F53" s="18">
        <v>0.85</v>
      </c>
      <c r="G53" s="19" t="s">
        <v>25</v>
      </c>
      <c r="H53" s="19" t="s">
        <v>43</v>
      </c>
      <c r="I53" s="17" t="s">
        <v>127</v>
      </c>
      <c r="J53" s="20">
        <v>3462</v>
      </c>
      <c r="K53" s="20">
        <v>3521</v>
      </c>
      <c r="L53" s="20">
        <v>3939</v>
      </c>
      <c r="M53" s="20">
        <v>3820</v>
      </c>
      <c r="N53" s="21">
        <f t="shared" si="0"/>
        <v>14742</v>
      </c>
      <c r="O53" s="44" t="s">
        <v>59</v>
      </c>
      <c r="P53" s="41"/>
      <c r="Q53" s="41"/>
      <c r="R53" s="41"/>
      <c r="S53" s="41"/>
      <c r="T53" s="41"/>
    </row>
    <row r="54" spans="1:20" s="3" customFormat="1" ht="54.95" customHeight="1" x14ac:dyDescent="0.2">
      <c r="A54" s="17">
        <f t="shared" si="1"/>
        <v>43</v>
      </c>
      <c r="B54" s="28">
        <v>80093039083502</v>
      </c>
      <c r="C54" s="16" t="s">
        <v>17</v>
      </c>
      <c r="D54" s="17" t="s">
        <v>18</v>
      </c>
      <c r="E54" s="16" t="s">
        <v>129</v>
      </c>
      <c r="F54" s="18">
        <v>0.3</v>
      </c>
      <c r="G54" s="19" t="s">
        <v>130</v>
      </c>
      <c r="H54" s="19" t="s">
        <v>43</v>
      </c>
      <c r="I54" s="17" t="s">
        <v>131</v>
      </c>
      <c r="J54" s="20">
        <v>19753</v>
      </c>
      <c r="K54" s="20">
        <v>20093</v>
      </c>
      <c r="L54" s="20">
        <v>22477</v>
      </c>
      <c r="M54" s="20">
        <v>21796</v>
      </c>
      <c r="N54" s="21">
        <f t="shared" si="0"/>
        <v>84119</v>
      </c>
      <c r="O54" s="44" t="s">
        <v>59</v>
      </c>
      <c r="P54" s="41"/>
      <c r="Q54" s="41"/>
      <c r="R54" s="41"/>
      <c r="S54" s="41"/>
      <c r="T54" s="41"/>
    </row>
    <row r="55" spans="1:20" s="3" customFormat="1" ht="54.95" customHeight="1" x14ac:dyDescent="0.2">
      <c r="A55" s="17">
        <f t="shared" si="1"/>
        <v>44</v>
      </c>
      <c r="B55" s="28">
        <v>8000219163502</v>
      </c>
      <c r="C55" s="16" t="s">
        <v>17</v>
      </c>
      <c r="D55" s="17" t="s">
        <v>18</v>
      </c>
      <c r="E55" s="16" t="s">
        <v>132</v>
      </c>
      <c r="F55" s="18">
        <v>1.7</v>
      </c>
      <c r="G55" s="19" t="s">
        <v>25</v>
      </c>
      <c r="H55" s="19" t="s">
        <v>31</v>
      </c>
      <c r="I55" s="17" t="s">
        <v>133</v>
      </c>
      <c r="J55" s="20">
        <v>23091</v>
      </c>
      <c r="K55" s="20">
        <v>23489</v>
      </c>
      <c r="L55" s="20">
        <v>26277</v>
      </c>
      <c r="M55" s="20">
        <v>25480</v>
      </c>
      <c r="N55" s="21">
        <f t="shared" si="0"/>
        <v>98337</v>
      </c>
      <c r="O55" s="44" t="s">
        <v>59</v>
      </c>
      <c r="P55" s="41"/>
      <c r="Q55" s="41"/>
      <c r="R55" s="41"/>
      <c r="S55" s="41"/>
      <c r="T55" s="41"/>
    </row>
    <row r="56" spans="1:20" s="3" customFormat="1" ht="54.95" customHeight="1" x14ac:dyDescent="0.2">
      <c r="A56" s="17">
        <f t="shared" si="1"/>
        <v>45</v>
      </c>
      <c r="B56" s="26">
        <v>8003588993414</v>
      </c>
      <c r="C56" s="16" t="s">
        <v>17</v>
      </c>
      <c r="D56" s="17" t="s">
        <v>18</v>
      </c>
      <c r="E56" s="16" t="s">
        <v>134</v>
      </c>
      <c r="F56" s="18">
        <v>4.8499999999999996</v>
      </c>
      <c r="G56" s="19" t="s">
        <v>25</v>
      </c>
      <c r="H56" s="19" t="s">
        <v>26</v>
      </c>
      <c r="I56" s="17" t="s">
        <v>135</v>
      </c>
      <c r="J56" s="20">
        <v>4632</v>
      </c>
      <c r="K56" s="20">
        <v>4711</v>
      </c>
      <c r="L56" s="20">
        <v>5271</v>
      </c>
      <c r="M56" s="20">
        <v>5111</v>
      </c>
      <c r="N56" s="21">
        <f t="shared" si="0"/>
        <v>19725</v>
      </c>
      <c r="O56" s="44" t="s">
        <v>59</v>
      </c>
      <c r="P56" s="41"/>
      <c r="Q56" s="41"/>
      <c r="R56" s="41"/>
      <c r="S56" s="41"/>
      <c r="T56" s="41"/>
    </row>
    <row r="57" spans="1:20" s="3" customFormat="1" ht="54.95" customHeight="1" x14ac:dyDescent="0.2">
      <c r="A57" s="17">
        <f t="shared" si="1"/>
        <v>46</v>
      </c>
      <c r="B57" s="26">
        <v>80033038083502</v>
      </c>
      <c r="C57" s="16" t="s">
        <v>17</v>
      </c>
      <c r="D57" s="17" t="s">
        <v>18</v>
      </c>
      <c r="E57" s="16" t="s">
        <v>136</v>
      </c>
      <c r="F57" s="18">
        <v>3.06</v>
      </c>
      <c r="G57" s="19" t="s">
        <v>25</v>
      </c>
      <c r="H57" s="19" t="s">
        <v>43</v>
      </c>
      <c r="I57" s="17" t="s">
        <v>137</v>
      </c>
      <c r="J57" s="20">
        <v>8901</v>
      </c>
      <c r="K57" s="20">
        <v>9055</v>
      </c>
      <c r="L57" s="20">
        <v>10129</v>
      </c>
      <c r="M57" s="20">
        <v>9822</v>
      </c>
      <c r="N57" s="21">
        <f t="shared" si="0"/>
        <v>37907</v>
      </c>
      <c r="O57" s="44" t="s">
        <v>59</v>
      </c>
      <c r="P57" s="41"/>
      <c r="Q57" s="41"/>
      <c r="R57" s="41"/>
      <c r="S57" s="41"/>
      <c r="T57" s="41"/>
    </row>
    <row r="58" spans="1:20" s="3" customFormat="1" ht="54.95" customHeight="1" x14ac:dyDescent="0.2">
      <c r="A58" s="17">
        <f t="shared" si="1"/>
        <v>47</v>
      </c>
      <c r="B58" s="26">
        <v>8019093142904</v>
      </c>
      <c r="C58" s="16" t="s">
        <v>17</v>
      </c>
      <c r="D58" s="17" t="s">
        <v>18</v>
      </c>
      <c r="E58" s="16" t="s">
        <v>138</v>
      </c>
      <c r="F58" s="18">
        <v>1.56</v>
      </c>
      <c r="G58" s="19" t="s">
        <v>25</v>
      </c>
      <c r="H58" s="19" t="s">
        <v>26</v>
      </c>
      <c r="I58" s="17" t="s">
        <v>58</v>
      </c>
      <c r="J58" s="20">
        <v>5156</v>
      </c>
      <c r="K58" s="20">
        <v>5245</v>
      </c>
      <c r="L58" s="20">
        <v>5868</v>
      </c>
      <c r="M58" s="20">
        <v>5690</v>
      </c>
      <c r="N58" s="21">
        <f t="shared" si="0"/>
        <v>21959</v>
      </c>
      <c r="O58" s="44" t="s">
        <v>59</v>
      </c>
      <c r="P58" s="41"/>
      <c r="Q58" s="41"/>
      <c r="R58" s="41"/>
      <c r="S58" s="41"/>
      <c r="T58" s="41"/>
    </row>
    <row r="59" spans="1:20" s="3" customFormat="1" ht="54.95" customHeight="1" x14ac:dyDescent="0.2">
      <c r="A59" s="17">
        <f t="shared" si="1"/>
        <v>48</v>
      </c>
      <c r="B59" s="26">
        <v>8009094143414</v>
      </c>
      <c r="C59" s="16" t="s">
        <v>17</v>
      </c>
      <c r="D59" s="17" t="s">
        <v>18</v>
      </c>
      <c r="E59" s="16" t="s">
        <v>139</v>
      </c>
      <c r="F59" s="18">
        <v>2.0699999999999998</v>
      </c>
      <c r="G59" s="19" t="s">
        <v>25</v>
      </c>
      <c r="H59" s="19" t="s">
        <v>26</v>
      </c>
      <c r="I59" s="17" t="s">
        <v>140</v>
      </c>
      <c r="J59" s="20">
        <v>2564</v>
      </c>
      <c r="K59" s="20">
        <v>2609</v>
      </c>
      <c r="L59" s="20">
        <v>2918</v>
      </c>
      <c r="M59" s="20">
        <v>2830</v>
      </c>
      <c r="N59" s="21">
        <f t="shared" si="0"/>
        <v>10921</v>
      </c>
      <c r="O59" s="44" t="s">
        <v>59</v>
      </c>
      <c r="P59" s="41"/>
      <c r="Q59" s="41"/>
      <c r="R59" s="41"/>
      <c r="S59" s="41"/>
      <c r="T59" s="41"/>
    </row>
    <row r="60" spans="1:20" s="3" customFormat="1" ht="54.95" customHeight="1" x14ac:dyDescent="0.2">
      <c r="A60" s="17">
        <f t="shared" si="1"/>
        <v>49</v>
      </c>
      <c r="B60" s="26">
        <v>8009096143508</v>
      </c>
      <c r="C60" s="16" t="s">
        <v>17</v>
      </c>
      <c r="D60" s="17" t="s">
        <v>18</v>
      </c>
      <c r="E60" s="16" t="s">
        <v>141</v>
      </c>
      <c r="F60" s="18">
        <v>0.83499999999999996</v>
      </c>
      <c r="G60" s="19" t="s">
        <v>25</v>
      </c>
      <c r="H60" s="19" t="s">
        <v>26</v>
      </c>
      <c r="I60" s="17" t="s">
        <v>142</v>
      </c>
      <c r="J60" s="20">
        <v>2853</v>
      </c>
      <c r="K60" s="20">
        <v>2902</v>
      </c>
      <c r="L60" s="20">
        <v>3246</v>
      </c>
      <c r="M60" s="20">
        <v>3148</v>
      </c>
      <c r="N60" s="21">
        <f t="shared" si="0"/>
        <v>12149</v>
      </c>
      <c r="O60" s="44" t="s">
        <v>59</v>
      </c>
      <c r="P60" s="41"/>
      <c r="Q60" s="41"/>
      <c r="R60" s="41"/>
      <c r="S60" s="41"/>
      <c r="T60" s="41"/>
    </row>
    <row r="61" spans="1:20" s="3" customFormat="1" ht="54.95" customHeight="1" x14ac:dyDescent="0.2">
      <c r="A61" s="17">
        <f t="shared" si="1"/>
        <v>50</v>
      </c>
      <c r="B61" s="26">
        <v>80023038081601</v>
      </c>
      <c r="C61" s="16" t="s">
        <v>17</v>
      </c>
      <c r="D61" s="17" t="s">
        <v>18</v>
      </c>
      <c r="E61" s="16" t="s">
        <v>143</v>
      </c>
      <c r="F61" s="18">
        <v>4.63</v>
      </c>
      <c r="G61" s="19" t="s">
        <v>25</v>
      </c>
      <c r="H61" s="19" t="s">
        <v>76</v>
      </c>
      <c r="I61" s="17" t="s">
        <v>144</v>
      </c>
      <c r="J61" s="20">
        <v>1080</v>
      </c>
      <c r="K61" s="20">
        <v>1099</v>
      </c>
      <c r="L61" s="20">
        <v>1229</v>
      </c>
      <c r="M61" s="20">
        <v>1192</v>
      </c>
      <c r="N61" s="21">
        <f t="shared" si="0"/>
        <v>4600</v>
      </c>
      <c r="O61" s="44" t="s">
        <v>59</v>
      </c>
      <c r="P61" s="41"/>
      <c r="Q61" s="41"/>
      <c r="R61" s="41"/>
      <c r="S61" s="41"/>
      <c r="T61" s="41"/>
    </row>
    <row r="62" spans="1:20" s="3" customFormat="1" ht="54.95" customHeight="1" x14ac:dyDescent="0.2">
      <c r="A62" s="17">
        <f t="shared" si="1"/>
        <v>51</v>
      </c>
      <c r="B62" s="26">
        <v>80043038081601</v>
      </c>
      <c r="C62" s="16" t="s">
        <v>17</v>
      </c>
      <c r="D62" s="17" t="s">
        <v>18</v>
      </c>
      <c r="E62" s="16" t="s">
        <v>145</v>
      </c>
      <c r="F62" s="18">
        <v>1.1499999999999999</v>
      </c>
      <c r="G62" s="19" t="s">
        <v>25</v>
      </c>
      <c r="H62" s="19" t="s">
        <v>76</v>
      </c>
      <c r="I62" s="17" t="s">
        <v>146</v>
      </c>
      <c r="J62" s="20">
        <v>2254</v>
      </c>
      <c r="K62" s="20">
        <v>2293</v>
      </c>
      <c r="L62" s="20">
        <v>2565</v>
      </c>
      <c r="M62" s="20">
        <v>2487</v>
      </c>
      <c r="N62" s="21">
        <f t="shared" si="0"/>
        <v>9599</v>
      </c>
      <c r="O62" s="44" t="s">
        <v>59</v>
      </c>
      <c r="P62" s="41"/>
      <c r="Q62" s="41"/>
      <c r="R62" s="41"/>
      <c r="S62" s="41"/>
      <c r="T62" s="41"/>
    </row>
    <row r="63" spans="1:20" s="3" customFormat="1" ht="54.95" customHeight="1" x14ac:dyDescent="0.2">
      <c r="A63" s="17">
        <f t="shared" si="1"/>
        <v>52</v>
      </c>
      <c r="B63" s="26">
        <v>80073038081601</v>
      </c>
      <c r="C63" s="16" t="s">
        <v>17</v>
      </c>
      <c r="D63" s="17" t="s">
        <v>18</v>
      </c>
      <c r="E63" s="16" t="s">
        <v>147</v>
      </c>
      <c r="F63" s="18">
        <v>6.1</v>
      </c>
      <c r="G63" s="19" t="s">
        <v>25</v>
      </c>
      <c r="H63" s="19" t="s">
        <v>76</v>
      </c>
      <c r="I63" s="17" t="s">
        <v>148</v>
      </c>
      <c r="J63" s="20">
        <v>6645</v>
      </c>
      <c r="K63" s="20">
        <v>6760</v>
      </c>
      <c r="L63" s="20">
        <v>7562</v>
      </c>
      <c r="M63" s="20">
        <v>7333</v>
      </c>
      <c r="N63" s="21">
        <f t="shared" si="0"/>
        <v>28300</v>
      </c>
      <c r="O63" s="44" t="s">
        <v>59</v>
      </c>
      <c r="P63" s="41"/>
      <c r="Q63" s="41"/>
      <c r="R63" s="41"/>
      <c r="S63" s="41"/>
      <c r="T63" s="41"/>
    </row>
    <row r="64" spans="1:20" s="3" customFormat="1" ht="54.95" customHeight="1" x14ac:dyDescent="0.2">
      <c r="A64" s="17">
        <f t="shared" si="1"/>
        <v>53</v>
      </c>
      <c r="B64" s="26">
        <v>6008892123711</v>
      </c>
      <c r="C64" s="16" t="s">
        <v>17</v>
      </c>
      <c r="D64" s="17" t="s">
        <v>18</v>
      </c>
      <c r="E64" s="16" t="s">
        <v>149</v>
      </c>
      <c r="F64" s="18">
        <v>2</v>
      </c>
      <c r="G64" s="19" t="s">
        <v>25</v>
      </c>
      <c r="H64" s="19" t="s">
        <v>43</v>
      </c>
      <c r="I64" s="17" t="s">
        <v>150</v>
      </c>
      <c r="J64" s="20">
        <v>3421</v>
      </c>
      <c r="K64" s="20">
        <v>4033</v>
      </c>
      <c r="L64" s="20">
        <v>3919</v>
      </c>
      <c r="M64" s="20">
        <v>3809</v>
      </c>
      <c r="N64" s="21">
        <f t="shared" si="0"/>
        <v>15182</v>
      </c>
      <c r="O64" s="44" t="s">
        <v>33</v>
      </c>
      <c r="P64" s="41"/>
      <c r="Q64" s="41"/>
      <c r="R64" s="41"/>
      <c r="S64" s="41"/>
      <c r="T64" s="41"/>
    </row>
    <row r="65" spans="1:20" s="3" customFormat="1" ht="54.95" customHeight="1" x14ac:dyDescent="0.2">
      <c r="A65" s="17">
        <f t="shared" si="1"/>
        <v>54</v>
      </c>
      <c r="B65" s="26">
        <v>6008873123716</v>
      </c>
      <c r="C65" s="16" t="s">
        <v>17</v>
      </c>
      <c r="D65" s="17" t="s">
        <v>18</v>
      </c>
      <c r="E65" s="16" t="s">
        <v>151</v>
      </c>
      <c r="F65" s="18">
        <v>0.5</v>
      </c>
      <c r="G65" s="19" t="s">
        <v>25</v>
      </c>
      <c r="H65" s="19" t="s">
        <v>21</v>
      </c>
      <c r="I65" s="17" t="s">
        <v>152</v>
      </c>
      <c r="J65" s="20">
        <v>406</v>
      </c>
      <c r="K65" s="20">
        <v>478</v>
      </c>
      <c r="L65" s="20">
        <v>466</v>
      </c>
      <c r="M65" s="20">
        <v>452</v>
      </c>
      <c r="N65" s="21">
        <f t="shared" si="0"/>
        <v>1802</v>
      </c>
      <c r="O65" s="44" t="s">
        <v>33</v>
      </c>
      <c r="P65" s="41"/>
      <c r="Q65" s="41"/>
      <c r="R65" s="41"/>
      <c r="S65" s="41"/>
      <c r="T65" s="41"/>
    </row>
    <row r="66" spans="1:20" s="3" customFormat="1" ht="54.95" customHeight="1" x14ac:dyDescent="0.2">
      <c r="A66" s="17">
        <f t="shared" si="1"/>
        <v>55</v>
      </c>
      <c r="B66" s="26">
        <v>6008845123743</v>
      </c>
      <c r="C66" s="16" t="s">
        <v>17</v>
      </c>
      <c r="D66" s="17" t="s">
        <v>18</v>
      </c>
      <c r="E66" s="16" t="s">
        <v>153</v>
      </c>
      <c r="F66" s="18">
        <v>0.4</v>
      </c>
      <c r="G66" s="19" t="s">
        <v>25</v>
      </c>
      <c r="H66" s="19" t="s">
        <v>43</v>
      </c>
      <c r="I66" s="17" t="s">
        <v>154</v>
      </c>
      <c r="J66" s="20">
        <v>1397</v>
      </c>
      <c r="K66" s="20">
        <v>1627</v>
      </c>
      <c r="L66" s="20">
        <v>1583</v>
      </c>
      <c r="M66" s="20">
        <v>1535</v>
      </c>
      <c r="N66" s="21">
        <f t="shared" si="0"/>
        <v>6142</v>
      </c>
      <c r="O66" s="44" t="s">
        <v>33</v>
      </c>
      <c r="P66" s="41"/>
      <c r="Q66" s="41"/>
      <c r="R66" s="41"/>
      <c r="S66" s="41"/>
      <c r="T66" s="41"/>
    </row>
    <row r="67" spans="1:20" s="3" customFormat="1" ht="54.95" customHeight="1" x14ac:dyDescent="0.2">
      <c r="A67" s="17">
        <f t="shared" si="1"/>
        <v>56</v>
      </c>
      <c r="B67" s="26">
        <v>6018845143711</v>
      </c>
      <c r="C67" s="16" t="s">
        <v>17</v>
      </c>
      <c r="D67" s="17" t="s">
        <v>18</v>
      </c>
      <c r="E67" s="16" t="s">
        <v>155</v>
      </c>
      <c r="F67" s="18">
        <v>0.17</v>
      </c>
      <c r="G67" s="19" t="s">
        <v>25</v>
      </c>
      <c r="H67" s="19" t="s">
        <v>43</v>
      </c>
      <c r="I67" s="17" t="s">
        <v>154</v>
      </c>
      <c r="J67" s="20">
        <v>1750</v>
      </c>
      <c r="K67" s="20">
        <v>2067</v>
      </c>
      <c r="L67" s="20">
        <v>2009</v>
      </c>
      <c r="M67" s="20">
        <v>1951</v>
      </c>
      <c r="N67" s="21">
        <f t="shared" si="0"/>
        <v>7777</v>
      </c>
      <c r="O67" s="44" t="s">
        <v>33</v>
      </c>
      <c r="P67" s="41"/>
      <c r="Q67" s="41"/>
      <c r="R67" s="41"/>
      <c r="S67" s="41"/>
      <c r="T67" s="41"/>
    </row>
    <row r="68" spans="1:20" s="3" customFormat="1" ht="54.95" customHeight="1" x14ac:dyDescent="0.2">
      <c r="A68" s="17">
        <f t="shared" si="1"/>
        <v>57</v>
      </c>
      <c r="B68" s="26">
        <v>6019123143716</v>
      </c>
      <c r="C68" s="16" t="s">
        <v>17</v>
      </c>
      <c r="D68" s="17" t="s">
        <v>18</v>
      </c>
      <c r="E68" s="16" t="s">
        <v>156</v>
      </c>
      <c r="F68" s="18">
        <v>0.53</v>
      </c>
      <c r="G68" s="19" t="s">
        <v>25</v>
      </c>
      <c r="H68" s="19" t="s">
        <v>65</v>
      </c>
      <c r="I68" s="17" t="s">
        <v>157</v>
      </c>
      <c r="J68" s="20">
        <v>11461</v>
      </c>
      <c r="K68" s="20">
        <v>13494</v>
      </c>
      <c r="L68" s="20">
        <v>13153</v>
      </c>
      <c r="M68" s="20">
        <v>12736</v>
      </c>
      <c r="N68" s="21">
        <f t="shared" si="0"/>
        <v>50844</v>
      </c>
      <c r="O68" s="44" t="s">
        <v>33</v>
      </c>
      <c r="P68" s="41"/>
      <c r="Q68" s="41"/>
      <c r="R68" s="41"/>
      <c r="S68" s="41"/>
      <c r="T68" s="41"/>
    </row>
    <row r="69" spans="1:20" s="3" customFormat="1" ht="54.95" customHeight="1" x14ac:dyDescent="0.2">
      <c r="A69" s="17">
        <f t="shared" si="1"/>
        <v>58</v>
      </c>
      <c r="B69" s="26">
        <v>6008861123716</v>
      </c>
      <c r="C69" s="16" t="s">
        <v>17</v>
      </c>
      <c r="D69" s="17" t="s">
        <v>18</v>
      </c>
      <c r="E69" s="16" t="s">
        <v>158</v>
      </c>
      <c r="F69" s="18">
        <v>0.85</v>
      </c>
      <c r="G69" s="19" t="s">
        <v>25</v>
      </c>
      <c r="H69" s="19" t="s">
        <v>31</v>
      </c>
      <c r="I69" s="17" t="s">
        <v>159</v>
      </c>
      <c r="J69" s="20">
        <v>4262</v>
      </c>
      <c r="K69" s="20">
        <v>5004</v>
      </c>
      <c r="L69" s="20">
        <v>4866</v>
      </c>
      <c r="M69" s="20">
        <v>4731</v>
      </c>
      <c r="N69" s="21">
        <f t="shared" si="0"/>
        <v>18863</v>
      </c>
      <c r="O69" s="44" t="s">
        <v>33</v>
      </c>
      <c r="P69" s="41"/>
      <c r="Q69" s="41"/>
      <c r="R69" s="41"/>
      <c r="S69" s="41"/>
      <c r="T69" s="41"/>
    </row>
    <row r="70" spans="1:20" s="3" customFormat="1" ht="54.95" customHeight="1" x14ac:dyDescent="0.2">
      <c r="A70" s="17">
        <f t="shared" si="1"/>
        <v>59</v>
      </c>
      <c r="B70" s="26">
        <v>6008857123711</v>
      </c>
      <c r="C70" s="16" t="s">
        <v>17</v>
      </c>
      <c r="D70" s="17" t="s">
        <v>18</v>
      </c>
      <c r="E70" s="16" t="s">
        <v>160</v>
      </c>
      <c r="F70" s="18">
        <v>2.5</v>
      </c>
      <c r="G70" s="19" t="s">
        <v>25</v>
      </c>
      <c r="H70" s="19" t="s">
        <v>21</v>
      </c>
      <c r="I70" s="17" t="s">
        <v>161</v>
      </c>
      <c r="J70" s="20">
        <v>266</v>
      </c>
      <c r="K70" s="20">
        <v>316</v>
      </c>
      <c r="L70" s="20">
        <v>304</v>
      </c>
      <c r="M70" s="20">
        <v>296</v>
      </c>
      <c r="N70" s="21">
        <f t="shared" si="0"/>
        <v>1182</v>
      </c>
      <c r="O70" s="44" t="s">
        <v>33</v>
      </c>
      <c r="P70" s="41"/>
      <c r="Q70" s="41"/>
      <c r="R70" s="41"/>
      <c r="S70" s="41"/>
      <c r="T70" s="41"/>
    </row>
    <row r="71" spans="1:20" s="3" customFormat="1" ht="54.95" customHeight="1" x14ac:dyDescent="0.2">
      <c r="A71" s="17">
        <f t="shared" si="1"/>
        <v>60</v>
      </c>
      <c r="B71" s="28">
        <v>6018823123711</v>
      </c>
      <c r="C71" s="16" t="s">
        <v>17</v>
      </c>
      <c r="D71" s="17" t="s">
        <v>18</v>
      </c>
      <c r="E71" s="16" t="s">
        <v>162</v>
      </c>
      <c r="F71" s="18">
        <v>2.2999999999999998</v>
      </c>
      <c r="G71" s="19" t="s">
        <v>25</v>
      </c>
      <c r="H71" s="19" t="s">
        <v>21</v>
      </c>
      <c r="I71" s="17" t="s">
        <v>163</v>
      </c>
      <c r="J71" s="20">
        <v>1754</v>
      </c>
      <c r="K71" s="20">
        <v>2052</v>
      </c>
      <c r="L71" s="20">
        <v>2036</v>
      </c>
      <c r="M71" s="20">
        <v>1904</v>
      </c>
      <c r="N71" s="21">
        <f t="shared" si="0"/>
        <v>7746</v>
      </c>
      <c r="O71" s="44" t="s">
        <v>33</v>
      </c>
      <c r="P71" s="41"/>
      <c r="Q71" s="41"/>
      <c r="R71" s="41"/>
      <c r="S71" s="41"/>
      <c r="T71" s="41"/>
    </row>
    <row r="72" spans="1:20" s="3" customFormat="1" ht="54.95" customHeight="1" x14ac:dyDescent="0.2">
      <c r="A72" s="17">
        <f t="shared" si="1"/>
        <v>61</v>
      </c>
      <c r="B72" s="28">
        <v>6008844123711</v>
      </c>
      <c r="C72" s="16" t="s">
        <v>17</v>
      </c>
      <c r="D72" s="17" t="s">
        <v>18</v>
      </c>
      <c r="E72" s="16" t="s">
        <v>164</v>
      </c>
      <c r="F72" s="18">
        <v>2.7</v>
      </c>
      <c r="G72" s="19" t="s">
        <v>25</v>
      </c>
      <c r="H72" s="19" t="s">
        <v>21</v>
      </c>
      <c r="I72" s="17" t="s">
        <v>165</v>
      </c>
      <c r="J72" s="20">
        <v>1501</v>
      </c>
      <c r="K72" s="20">
        <v>1772</v>
      </c>
      <c r="L72" s="20">
        <v>1723</v>
      </c>
      <c r="M72" s="20">
        <v>1674</v>
      </c>
      <c r="N72" s="21">
        <f t="shared" si="0"/>
        <v>6670</v>
      </c>
      <c r="O72" s="44" t="s">
        <v>33</v>
      </c>
      <c r="P72" s="41"/>
      <c r="Q72" s="41"/>
      <c r="R72" s="41"/>
      <c r="S72" s="41"/>
      <c r="T72" s="41"/>
    </row>
    <row r="73" spans="1:20" s="3" customFormat="1" ht="54.95" customHeight="1" x14ac:dyDescent="0.2">
      <c r="A73" s="17">
        <f t="shared" si="1"/>
        <v>62</v>
      </c>
      <c r="B73" s="26">
        <v>6008898123711</v>
      </c>
      <c r="C73" s="16" t="s">
        <v>17</v>
      </c>
      <c r="D73" s="17" t="s">
        <v>18</v>
      </c>
      <c r="E73" s="16" t="s">
        <v>166</v>
      </c>
      <c r="F73" s="18">
        <v>1.62</v>
      </c>
      <c r="G73" s="19" t="s">
        <v>25</v>
      </c>
      <c r="H73" s="19" t="s">
        <v>167</v>
      </c>
      <c r="I73" s="17" t="s">
        <v>168</v>
      </c>
      <c r="J73" s="20">
        <v>9984</v>
      </c>
      <c r="K73" s="20">
        <v>11796</v>
      </c>
      <c r="L73" s="20">
        <v>11464</v>
      </c>
      <c r="M73" s="20">
        <v>11130</v>
      </c>
      <c r="N73" s="21">
        <f t="shared" si="0"/>
        <v>44374</v>
      </c>
      <c r="O73" s="44" t="s">
        <v>33</v>
      </c>
      <c r="P73" s="41"/>
      <c r="Q73" s="41"/>
      <c r="R73" s="41"/>
      <c r="S73" s="41"/>
      <c r="T73" s="41"/>
    </row>
    <row r="74" spans="1:20" s="3" customFormat="1" ht="54.95" customHeight="1" x14ac:dyDescent="0.2">
      <c r="A74" s="17">
        <f t="shared" si="1"/>
        <v>63</v>
      </c>
      <c r="B74" s="26">
        <v>6009008133716</v>
      </c>
      <c r="C74" s="16" t="s">
        <v>17</v>
      </c>
      <c r="D74" s="17" t="s">
        <v>18</v>
      </c>
      <c r="E74" s="16" t="s">
        <v>169</v>
      </c>
      <c r="F74" s="18">
        <v>0.82</v>
      </c>
      <c r="G74" s="19" t="s">
        <v>25</v>
      </c>
      <c r="H74" s="19" t="s">
        <v>21</v>
      </c>
      <c r="I74" s="17" t="s">
        <v>170</v>
      </c>
      <c r="J74" s="20">
        <v>12505</v>
      </c>
      <c r="K74" s="20">
        <v>14835</v>
      </c>
      <c r="L74" s="20">
        <v>14376</v>
      </c>
      <c r="M74" s="20">
        <v>13999</v>
      </c>
      <c r="N74" s="21">
        <f t="shared" si="0"/>
        <v>55715</v>
      </c>
      <c r="O74" s="44" t="s">
        <v>33</v>
      </c>
      <c r="P74" s="41"/>
      <c r="Q74" s="41"/>
      <c r="R74" s="41"/>
      <c r="S74" s="41"/>
      <c r="T74" s="41"/>
    </row>
    <row r="75" spans="1:20" s="3" customFormat="1" ht="54.95" customHeight="1" x14ac:dyDescent="0.2">
      <c r="A75" s="17">
        <f t="shared" si="1"/>
        <v>64</v>
      </c>
      <c r="B75" s="26">
        <v>6009009133711</v>
      </c>
      <c r="C75" s="16" t="s">
        <v>17</v>
      </c>
      <c r="D75" s="17" t="s">
        <v>18</v>
      </c>
      <c r="E75" s="16" t="s">
        <v>171</v>
      </c>
      <c r="F75" s="18">
        <v>0.60499999999999998</v>
      </c>
      <c r="G75" s="19" t="s">
        <v>25</v>
      </c>
      <c r="H75" s="19" t="s">
        <v>43</v>
      </c>
      <c r="I75" s="17" t="s">
        <v>172</v>
      </c>
      <c r="J75" s="20">
        <v>8547</v>
      </c>
      <c r="K75" s="20">
        <v>10098</v>
      </c>
      <c r="L75" s="20">
        <v>9824</v>
      </c>
      <c r="M75" s="20">
        <v>9553</v>
      </c>
      <c r="N75" s="21">
        <f t="shared" si="0"/>
        <v>38022</v>
      </c>
      <c r="O75" s="44" t="s">
        <v>33</v>
      </c>
      <c r="P75" s="41"/>
      <c r="Q75" s="41"/>
      <c r="R75" s="41"/>
      <c r="S75" s="41"/>
      <c r="T75" s="41"/>
    </row>
    <row r="76" spans="1:20" s="3" customFormat="1" ht="54.95" customHeight="1" x14ac:dyDescent="0.2">
      <c r="A76" s="17">
        <f t="shared" si="1"/>
        <v>65</v>
      </c>
      <c r="B76" s="26">
        <v>6009063143716</v>
      </c>
      <c r="C76" s="16" t="s">
        <v>17</v>
      </c>
      <c r="D76" s="17" t="s">
        <v>18</v>
      </c>
      <c r="E76" s="16" t="s">
        <v>173</v>
      </c>
      <c r="F76" s="18">
        <v>1.2</v>
      </c>
      <c r="G76" s="19" t="s">
        <v>25</v>
      </c>
      <c r="H76" s="19" t="s">
        <v>26</v>
      </c>
      <c r="I76" s="17" t="s">
        <v>174</v>
      </c>
      <c r="J76" s="20">
        <v>1801</v>
      </c>
      <c r="K76" s="20">
        <v>2128</v>
      </c>
      <c r="L76" s="20">
        <v>2068</v>
      </c>
      <c r="M76" s="20">
        <v>2008</v>
      </c>
      <c r="N76" s="21">
        <f t="shared" ref="N76:N107" si="2">SUM(J76:M76)</f>
        <v>8005</v>
      </c>
      <c r="O76" s="44" t="s">
        <v>33</v>
      </c>
      <c r="P76" s="41"/>
      <c r="Q76" s="41"/>
      <c r="R76" s="41"/>
      <c r="S76" s="41"/>
      <c r="T76" s="41"/>
    </row>
    <row r="77" spans="1:20" s="3" customFormat="1" ht="54.95" customHeight="1" x14ac:dyDescent="0.2">
      <c r="A77" s="17">
        <f t="shared" si="1"/>
        <v>66</v>
      </c>
      <c r="B77" s="26">
        <v>6009025133711</v>
      </c>
      <c r="C77" s="16" t="s">
        <v>17</v>
      </c>
      <c r="D77" s="17" t="s">
        <v>18</v>
      </c>
      <c r="E77" s="16" t="s">
        <v>175</v>
      </c>
      <c r="F77" s="18">
        <v>0.62</v>
      </c>
      <c r="G77" s="19" t="s">
        <v>25</v>
      </c>
      <c r="H77" s="19" t="s">
        <v>43</v>
      </c>
      <c r="I77" s="17" t="s">
        <v>176</v>
      </c>
      <c r="J77" s="20">
        <v>4565</v>
      </c>
      <c r="K77" s="20">
        <v>5388</v>
      </c>
      <c r="L77" s="20">
        <v>5260</v>
      </c>
      <c r="M77" s="20">
        <v>5101</v>
      </c>
      <c r="N77" s="21">
        <f t="shared" si="2"/>
        <v>20314</v>
      </c>
      <c r="O77" s="44" t="s">
        <v>33</v>
      </c>
      <c r="P77" s="41"/>
      <c r="Q77" s="41"/>
      <c r="R77" s="41"/>
      <c r="S77" s="41"/>
      <c r="T77" s="41"/>
    </row>
    <row r="78" spans="1:20" s="3" customFormat="1" ht="54.95" customHeight="1" x14ac:dyDescent="0.2">
      <c r="A78" s="17">
        <f t="shared" ref="A78:A107" si="3">A77+1</f>
        <v>67</v>
      </c>
      <c r="B78" s="26">
        <v>6009095143716</v>
      </c>
      <c r="C78" s="16" t="s">
        <v>17</v>
      </c>
      <c r="D78" s="17" t="s">
        <v>18</v>
      </c>
      <c r="E78" s="16" t="s">
        <v>177</v>
      </c>
      <c r="F78" s="18">
        <v>1.2</v>
      </c>
      <c r="G78" s="19" t="s">
        <v>25</v>
      </c>
      <c r="H78" s="19" t="s">
        <v>26</v>
      </c>
      <c r="I78" s="17" t="s">
        <v>178</v>
      </c>
      <c r="J78" s="20">
        <v>3780</v>
      </c>
      <c r="K78" s="20">
        <v>4466</v>
      </c>
      <c r="L78" s="20">
        <v>4340</v>
      </c>
      <c r="M78" s="20">
        <v>4214</v>
      </c>
      <c r="N78" s="21">
        <f t="shared" si="2"/>
        <v>16800</v>
      </c>
      <c r="O78" s="44" t="s">
        <v>33</v>
      </c>
      <c r="P78" s="41"/>
      <c r="Q78" s="41"/>
      <c r="R78" s="41"/>
      <c r="S78" s="41"/>
      <c r="T78" s="41"/>
    </row>
    <row r="79" spans="1:20" s="3" customFormat="1" ht="54.95" customHeight="1" x14ac:dyDescent="0.2">
      <c r="A79" s="17">
        <f t="shared" si="3"/>
        <v>68</v>
      </c>
      <c r="B79" s="26">
        <v>6009088143716</v>
      </c>
      <c r="C79" s="16" t="s">
        <v>17</v>
      </c>
      <c r="D79" s="17" t="s">
        <v>18</v>
      </c>
      <c r="E79" s="16" t="s">
        <v>179</v>
      </c>
      <c r="F79" s="18">
        <v>0.4</v>
      </c>
      <c r="G79" s="19" t="s">
        <v>25</v>
      </c>
      <c r="H79" s="19" t="s">
        <v>26</v>
      </c>
      <c r="I79" s="17" t="s">
        <v>180</v>
      </c>
      <c r="J79" s="20">
        <v>5105</v>
      </c>
      <c r="K79" s="20">
        <v>6030</v>
      </c>
      <c r="L79" s="20">
        <v>5853</v>
      </c>
      <c r="M79" s="20">
        <v>5689</v>
      </c>
      <c r="N79" s="21">
        <f t="shared" si="2"/>
        <v>22677</v>
      </c>
      <c r="O79" s="44" t="s">
        <v>33</v>
      </c>
      <c r="P79" s="41"/>
      <c r="Q79" s="41"/>
      <c r="R79" s="41"/>
      <c r="S79" s="41"/>
      <c r="T79" s="41"/>
    </row>
    <row r="80" spans="1:20" s="3" customFormat="1" ht="54.95" customHeight="1" x14ac:dyDescent="0.2">
      <c r="A80" s="17">
        <f t="shared" si="3"/>
        <v>69</v>
      </c>
      <c r="B80" s="26">
        <v>6009125143711</v>
      </c>
      <c r="C80" s="16" t="s">
        <v>17</v>
      </c>
      <c r="D80" s="17" t="s">
        <v>18</v>
      </c>
      <c r="E80" s="16" t="s">
        <v>181</v>
      </c>
      <c r="F80" s="18">
        <v>1.6</v>
      </c>
      <c r="G80" s="19" t="s">
        <v>25</v>
      </c>
      <c r="H80" s="19" t="s">
        <v>43</v>
      </c>
      <c r="I80" s="17" t="s">
        <v>182</v>
      </c>
      <c r="J80" s="20">
        <v>4047</v>
      </c>
      <c r="K80" s="20">
        <v>4782</v>
      </c>
      <c r="L80" s="20">
        <v>4645</v>
      </c>
      <c r="M80" s="20">
        <v>4510</v>
      </c>
      <c r="N80" s="21">
        <f t="shared" si="2"/>
        <v>17984</v>
      </c>
      <c r="O80" s="44" t="s">
        <v>33</v>
      </c>
      <c r="P80" s="41"/>
      <c r="Q80" s="41"/>
      <c r="R80" s="41"/>
      <c r="S80" s="41"/>
      <c r="T80" s="41"/>
    </row>
    <row r="81" spans="1:20" s="3" customFormat="1" ht="54.95" customHeight="1" x14ac:dyDescent="0.2">
      <c r="A81" s="17">
        <f t="shared" si="3"/>
        <v>70</v>
      </c>
      <c r="B81" s="26">
        <v>6008841143776</v>
      </c>
      <c r="C81" s="16" t="s">
        <v>17</v>
      </c>
      <c r="D81" s="17" t="s">
        <v>18</v>
      </c>
      <c r="E81" s="16" t="s">
        <v>183</v>
      </c>
      <c r="F81" s="18">
        <v>0.7</v>
      </c>
      <c r="G81" s="19" t="s">
        <v>25</v>
      </c>
      <c r="H81" s="19" t="s">
        <v>26</v>
      </c>
      <c r="I81" s="17" t="s">
        <v>184</v>
      </c>
      <c r="J81" s="20">
        <v>799</v>
      </c>
      <c r="K81" s="20">
        <v>992</v>
      </c>
      <c r="L81" s="20">
        <v>910</v>
      </c>
      <c r="M81" s="20">
        <v>885</v>
      </c>
      <c r="N81" s="21">
        <f t="shared" si="2"/>
        <v>3586</v>
      </c>
      <c r="O81" s="44" t="s">
        <v>33</v>
      </c>
      <c r="P81" s="41"/>
      <c r="Q81" s="41"/>
      <c r="R81" s="41"/>
      <c r="S81" s="41"/>
      <c r="T81" s="41"/>
    </row>
    <row r="82" spans="1:20" s="3" customFormat="1" ht="54.95" customHeight="1" x14ac:dyDescent="0.2">
      <c r="A82" s="17">
        <f t="shared" si="3"/>
        <v>71</v>
      </c>
      <c r="B82" s="26">
        <v>7008839122905</v>
      </c>
      <c r="C82" s="16" t="s">
        <v>17</v>
      </c>
      <c r="D82" s="17" t="s">
        <v>18</v>
      </c>
      <c r="E82" s="16" t="s">
        <v>185</v>
      </c>
      <c r="F82" s="18">
        <v>1.52</v>
      </c>
      <c r="G82" s="19" t="s">
        <v>25</v>
      </c>
      <c r="H82" s="19" t="s">
        <v>26</v>
      </c>
      <c r="I82" s="17" t="s">
        <v>186</v>
      </c>
      <c r="J82" s="20">
        <v>200</v>
      </c>
      <c r="K82" s="20">
        <v>1500</v>
      </c>
      <c r="L82" s="20">
        <v>14000</v>
      </c>
      <c r="M82" s="20">
        <v>7000</v>
      </c>
      <c r="N82" s="21">
        <f t="shared" si="2"/>
        <v>22700</v>
      </c>
      <c r="O82" s="44" t="s">
        <v>23</v>
      </c>
      <c r="P82" s="41"/>
      <c r="Q82" s="41"/>
      <c r="R82" s="41"/>
      <c r="S82" s="41"/>
      <c r="T82" s="41"/>
    </row>
    <row r="83" spans="1:20" s="3" customFormat="1" ht="54.95" customHeight="1" x14ac:dyDescent="0.2">
      <c r="A83" s="17">
        <f t="shared" si="3"/>
        <v>72</v>
      </c>
      <c r="B83" s="26">
        <v>7008843122905</v>
      </c>
      <c r="C83" s="16" t="s">
        <v>17</v>
      </c>
      <c r="D83" s="17" t="s">
        <v>18</v>
      </c>
      <c r="E83" s="16" t="s">
        <v>187</v>
      </c>
      <c r="F83" s="18">
        <v>1.37</v>
      </c>
      <c r="G83" s="19" t="s">
        <v>25</v>
      </c>
      <c r="H83" s="19" t="s">
        <v>26</v>
      </c>
      <c r="I83" s="17" t="s">
        <v>188</v>
      </c>
      <c r="J83" s="20">
        <v>1900</v>
      </c>
      <c r="K83" s="20">
        <v>1700</v>
      </c>
      <c r="L83" s="20">
        <v>2100</v>
      </c>
      <c r="M83" s="20">
        <v>1500</v>
      </c>
      <c r="N83" s="21">
        <f t="shared" si="2"/>
        <v>7200</v>
      </c>
      <c r="O83" s="44" t="s">
        <v>23</v>
      </c>
      <c r="P83" s="41"/>
      <c r="Q83" s="41"/>
      <c r="R83" s="41"/>
      <c r="S83" s="41"/>
      <c r="T83" s="41"/>
    </row>
    <row r="84" spans="1:20" s="3" customFormat="1" ht="54.95" customHeight="1" x14ac:dyDescent="0.2">
      <c r="A84" s="17">
        <f t="shared" si="3"/>
        <v>73</v>
      </c>
      <c r="B84" s="26">
        <v>7008840122915</v>
      </c>
      <c r="C84" s="16" t="s">
        <v>17</v>
      </c>
      <c r="D84" s="17" t="s">
        <v>18</v>
      </c>
      <c r="E84" s="16" t="s">
        <v>189</v>
      </c>
      <c r="F84" s="18">
        <v>1.5</v>
      </c>
      <c r="G84" s="19" t="s">
        <v>25</v>
      </c>
      <c r="H84" s="19" t="s">
        <v>26</v>
      </c>
      <c r="I84" s="17" t="s">
        <v>190</v>
      </c>
      <c r="J84" s="20">
        <v>900</v>
      </c>
      <c r="K84" s="20">
        <v>4400</v>
      </c>
      <c r="L84" s="20">
        <v>16500</v>
      </c>
      <c r="M84" s="20">
        <v>7000</v>
      </c>
      <c r="N84" s="21">
        <f t="shared" si="2"/>
        <v>28800</v>
      </c>
      <c r="O84" s="44" t="s">
        <v>23</v>
      </c>
      <c r="P84" s="41"/>
      <c r="Q84" s="41"/>
      <c r="R84" s="41"/>
      <c r="S84" s="41"/>
      <c r="T84" s="41"/>
    </row>
    <row r="85" spans="1:20" s="3" customFormat="1" ht="54.95" customHeight="1" x14ac:dyDescent="0.2">
      <c r="A85" s="17">
        <f t="shared" si="3"/>
        <v>74</v>
      </c>
      <c r="B85" s="26">
        <v>7008841122915</v>
      </c>
      <c r="C85" s="16" t="s">
        <v>17</v>
      </c>
      <c r="D85" s="17" t="s">
        <v>18</v>
      </c>
      <c r="E85" s="16" t="s">
        <v>191</v>
      </c>
      <c r="F85" s="18">
        <v>2.5</v>
      </c>
      <c r="G85" s="19" t="s">
        <v>25</v>
      </c>
      <c r="H85" s="19" t="s">
        <v>26</v>
      </c>
      <c r="I85" s="17" t="s">
        <v>184</v>
      </c>
      <c r="J85" s="20">
        <v>200</v>
      </c>
      <c r="K85" s="20">
        <v>8700</v>
      </c>
      <c r="L85" s="20">
        <v>8500</v>
      </c>
      <c r="M85" s="20">
        <v>5000</v>
      </c>
      <c r="N85" s="21">
        <f t="shared" si="2"/>
        <v>22400</v>
      </c>
      <c r="O85" s="44" t="s">
        <v>23</v>
      </c>
      <c r="P85" s="41"/>
      <c r="Q85" s="41"/>
      <c r="R85" s="41"/>
      <c r="S85" s="41"/>
      <c r="T85" s="41"/>
    </row>
    <row r="86" spans="1:20" s="3" customFormat="1" ht="54.95" customHeight="1" x14ac:dyDescent="0.2">
      <c r="A86" s="17">
        <f t="shared" si="3"/>
        <v>75</v>
      </c>
      <c r="B86" s="26">
        <v>7008853122915</v>
      </c>
      <c r="C86" s="16" t="s">
        <v>17</v>
      </c>
      <c r="D86" s="17" t="s">
        <v>18</v>
      </c>
      <c r="E86" s="16" t="s">
        <v>192</v>
      </c>
      <c r="F86" s="18">
        <v>1.6</v>
      </c>
      <c r="G86" s="19" t="s">
        <v>25</v>
      </c>
      <c r="H86" s="19" t="s">
        <v>26</v>
      </c>
      <c r="I86" s="17" t="s">
        <v>193</v>
      </c>
      <c r="J86" s="20">
        <v>0</v>
      </c>
      <c r="K86" s="20">
        <v>3000</v>
      </c>
      <c r="L86" s="20">
        <v>7100</v>
      </c>
      <c r="M86" s="20">
        <v>5000</v>
      </c>
      <c r="N86" s="21">
        <f t="shared" si="2"/>
        <v>15100</v>
      </c>
      <c r="O86" s="44" t="s">
        <v>23</v>
      </c>
      <c r="P86" s="41"/>
      <c r="Q86" s="41"/>
      <c r="R86" s="41"/>
      <c r="S86" s="41"/>
      <c r="T86" s="41"/>
    </row>
    <row r="87" spans="1:20" s="3" customFormat="1" ht="54.95" customHeight="1" x14ac:dyDescent="0.2">
      <c r="A87" s="17">
        <f t="shared" si="3"/>
        <v>76</v>
      </c>
      <c r="B87" s="28">
        <v>7008854122915</v>
      </c>
      <c r="C87" s="16" t="s">
        <v>17</v>
      </c>
      <c r="D87" s="17" t="s">
        <v>18</v>
      </c>
      <c r="E87" s="16" t="s">
        <v>194</v>
      </c>
      <c r="F87" s="18">
        <v>2.5</v>
      </c>
      <c r="G87" s="19" t="s">
        <v>25</v>
      </c>
      <c r="H87" s="19" t="s">
        <v>26</v>
      </c>
      <c r="I87" s="17" t="s">
        <v>195</v>
      </c>
      <c r="J87" s="20">
        <v>400</v>
      </c>
      <c r="K87" s="20">
        <v>600</v>
      </c>
      <c r="L87" s="20">
        <v>1700</v>
      </c>
      <c r="M87" s="20">
        <v>1100</v>
      </c>
      <c r="N87" s="21">
        <f t="shared" si="2"/>
        <v>3800</v>
      </c>
      <c r="O87" s="44" t="s">
        <v>23</v>
      </c>
      <c r="P87" s="41"/>
      <c r="Q87" s="41"/>
      <c r="R87" s="41"/>
      <c r="S87" s="41"/>
      <c r="T87" s="41"/>
    </row>
    <row r="88" spans="1:20" s="3" customFormat="1" ht="54.95" customHeight="1" x14ac:dyDescent="0.2">
      <c r="A88" s="17">
        <f t="shared" si="3"/>
        <v>77</v>
      </c>
      <c r="B88" s="26">
        <v>7008842122905</v>
      </c>
      <c r="C88" s="16" t="s">
        <v>17</v>
      </c>
      <c r="D88" s="17" t="s">
        <v>18</v>
      </c>
      <c r="E88" s="16" t="s">
        <v>196</v>
      </c>
      <c r="F88" s="18">
        <v>1.7</v>
      </c>
      <c r="G88" s="19" t="s">
        <v>25</v>
      </c>
      <c r="H88" s="19" t="s">
        <v>26</v>
      </c>
      <c r="I88" s="17" t="s">
        <v>197</v>
      </c>
      <c r="J88" s="20">
        <v>10500</v>
      </c>
      <c r="K88" s="20">
        <v>25000</v>
      </c>
      <c r="L88" s="20">
        <v>23000</v>
      </c>
      <c r="M88" s="20">
        <v>20000</v>
      </c>
      <c r="N88" s="21">
        <f t="shared" si="2"/>
        <v>78500</v>
      </c>
      <c r="O88" s="44" t="s">
        <v>23</v>
      </c>
      <c r="P88" s="41"/>
      <c r="Q88" s="41"/>
      <c r="R88" s="41"/>
      <c r="S88" s="41"/>
      <c r="T88" s="41"/>
    </row>
    <row r="89" spans="1:20" s="3" customFormat="1" ht="54.95" customHeight="1" x14ac:dyDescent="0.2">
      <c r="A89" s="17">
        <f t="shared" si="3"/>
        <v>78</v>
      </c>
      <c r="B89" s="26">
        <v>7008855232900</v>
      </c>
      <c r="C89" s="16" t="s">
        <v>17</v>
      </c>
      <c r="D89" s="17" t="s">
        <v>18</v>
      </c>
      <c r="E89" s="16" t="s">
        <v>198</v>
      </c>
      <c r="F89" s="18">
        <v>1.6</v>
      </c>
      <c r="G89" s="19" t="s">
        <v>25</v>
      </c>
      <c r="H89" s="19" t="s">
        <v>26</v>
      </c>
      <c r="I89" s="17" t="s">
        <v>199</v>
      </c>
      <c r="J89" s="20">
        <v>0</v>
      </c>
      <c r="K89" s="20">
        <v>0</v>
      </c>
      <c r="L89" s="20">
        <v>0</v>
      </c>
      <c r="M89" s="20">
        <v>0</v>
      </c>
      <c r="N89" s="21">
        <f t="shared" si="2"/>
        <v>0</v>
      </c>
      <c r="O89" s="44" t="s">
        <v>23</v>
      </c>
      <c r="P89" s="41"/>
      <c r="Q89" s="41"/>
      <c r="R89" s="41"/>
      <c r="S89" s="41"/>
      <c r="T89" s="41"/>
    </row>
    <row r="90" spans="1:20" s="3" customFormat="1" ht="54.95" customHeight="1" x14ac:dyDescent="0.2">
      <c r="A90" s="17">
        <f t="shared" si="3"/>
        <v>79</v>
      </c>
      <c r="B90" s="26">
        <v>80013038081601</v>
      </c>
      <c r="C90" s="16" t="s">
        <v>17</v>
      </c>
      <c r="D90" s="17" t="s">
        <v>18</v>
      </c>
      <c r="E90" s="16" t="s">
        <v>200</v>
      </c>
      <c r="F90" s="18">
        <v>0.64500000000000002</v>
      </c>
      <c r="G90" s="19" t="s">
        <v>25</v>
      </c>
      <c r="H90" s="19" t="s">
        <v>76</v>
      </c>
      <c r="I90" s="17" t="s">
        <v>201</v>
      </c>
      <c r="J90" s="20">
        <v>717</v>
      </c>
      <c r="K90" s="20">
        <v>730</v>
      </c>
      <c r="L90" s="20">
        <v>817</v>
      </c>
      <c r="M90" s="20">
        <v>792</v>
      </c>
      <c r="N90" s="21">
        <f t="shared" si="2"/>
        <v>3056</v>
      </c>
      <c r="O90" s="44" t="s">
        <v>59</v>
      </c>
      <c r="P90" s="41"/>
      <c r="Q90" s="41"/>
      <c r="R90" s="41"/>
      <c r="S90" s="41"/>
      <c r="T90" s="41"/>
    </row>
    <row r="91" spans="1:20" s="3" customFormat="1" ht="54.95" customHeight="1" x14ac:dyDescent="0.2">
      <c r="A91" s="17">
        <f t="shared" si="3"/>
        <v>80</v>
      </c>
      <c r="B91" s="26">
        <v>80063038081601</v>
      </c>
      <c r="C91" s="16" t="s">
        <v>17</v>
      </c>
      <c r="D91" s="17" t="s">
        <v>18</v>
      </c>
      <c r="E91" s="16" t="s">
        <v>143</v>
      </c>
      <c r="F91" s="18">
        <v>3.0550000000000002</v>
      </c>
      <c r="G91" s="19" t="s">
        <v>25</v>
      </c>
      <c r="H91" s="19" t="s">
        <v>76</v>
      </c>
      <c r="I91" s="17" t="s">
        <v>202</v>
      </c>
      <c r="J91" s="20">
        <v>197</v>
      </c>
      <c r="K91" s="20">
        <v>201</v>
      </c>
      <c r="L91" s="20">
        <v>224</v>
      </c>
      <c r="M91" s="20">
        <v>218</v>
      </c>
      <c r="N91" s="21">
        <f t="shared" si="2"/>
        <v>840</v>
      </c>
      <c r="O91" s="44" t="s">
        <v>59</v>
      </c>
      <c r="P91" s="41"/>
      <c r="Q91" s="41"/>
      <c r="R91" s="41"/>
      <c r="S91" s="41"/>
      <c r="T91" s="41"/>
    </row>
    <row r="92" spans="1:20" s="3" customFormat="1" ht="54.95" customHeight="1" x14ac:dyDescent="0.2">
      <c r="A92" s="17">
        <f t="shared" si="3"/>
        <v>81</v>
      </c>
      <c r="B92" s="26">
        <v>80083038081601</v>
      </c>
      <c r="C92" s="16" t="s">
        <v>17</v>
      </c>
      <c r="D92" s="17" t="s">
        <v>18</v>
      </c>
      <c r="E92" s="16" t="s">
        <v>203</v>
      </c>
      <c r="F92" s="18">
        <v>4.2</v>
      </c>
      <c r="G92" s="19" t="s">
        <v>25</v>
      </c>
      <c r="H92" s="19" t="s">
        <v>76</v>
      </c>
      <c r="I92" s="17" t="s">
        <v>204</v>
      </c>
      <c r="J92" s="20">
        <v>1888</v>
      </c>
      <c r="K92" s="20">
        <v>1920</v>
      </c>
      <c r="L92" s="20">
        <v>2149</v>
      </c>
      <c r="M92" s="20">
        <v>2083</v>
      </c>
      <c r="N92" s="21">
        <f t="shared" si="2"/>
        <v>8040</v>
      </c>
      <c r="O92" s="44" t="s">
        <v>59</v>
      </c>
      <c r="P92" s="41"/>
      <c r="Q92" s="41"/>
      <c r="R92" s="41"/>
      <c r="S92" s="41"/>
      <c r="T92" s="41"/>
    </row>
    <row r="93" spans="1:20" s="3" customFormat="1" ht="54.95" customHeight="1" x14ac:dyDescent="0.2">
      <c r="A93" s="17">
        <f t="shared" si="3"/>
        <v>82</v>
      </c>
      <c r="B93" s="26">
        <v>8009031138122</v>
      </c>
      <c r="C93" s="16" t="s">
        <v>17</v>
      </c>
      <c r="D93" s="17" t="s">
        <v>18</v>
      </c>
      <c r="E93" s="16" t="s">
        <v>205</v>
      </c>
      <c r="F93" s="18">
        <v>0.25</v>
      </c>
      <c r="G93" s="19" t="s">
        <v>130</v>
      </c>
      <c r="H93" s="19" t="s">
        <v>43</v>
      </c>
      <c r="I93" s="17" t="s">
        <v>206</v>
      </c>
      <c r="J93" s="20">
        <v>0</v>
      </c>
      <c r="K93" s="20">
        <v>0</v>
      </c>
      <c r="L93" s="20">
        <v>0</v>
      </c>
      <c r="M93" s="20">
        <v>0</v>
      </c>
      <c r="N93" s="21">
        <f t="shared" si="2"/>
        <v>0</v>
      </c>
      <c r="O93" s="44" t="s">
        <v>59</v>
      </c>
      <c r="P93" s="41"/>
      <c r="Q93" s="41"/>
      <c r="R93" s="41"/>
      <c r="S93" s="41"/>
      <c r="T93" s="41"/>
    </row>
    <row r="94" spans="1:20" s="3" customFormat="1" ht="54.95" customHeight="1" x14ac:dyDescent="0.2">
      <c r="A94" s="17">
        <f t="shared" si="3"/>
        <v>83</v>
      </c>
      <c r="B94" s="26">
        <v>1009087143510</v>
      </c>
      <c r="C94" s="16" t="s">
        <v>17</v>
      </c>
      <c r="D94" s="17" t="s">
        <v>18</v>
      </c>
      <c r="E94" s="16" t="s">
        <v>207</v>
      </c>
      <c r="F94" s="18">
        <v>0.89400000000000002</v>
      </c>
      <c r="G94" s="19" t="s">
        <v>25</v>
      </c>
      <c r="H94" s="19" t="s">
        <v>21</v>
      </c>
      <c r="I94" s="17" t="s">
        <v>208</v>
      </c>
      <c r="J94" s="20">
        <v>920</v>
      </c>
      <c r="K94" s="20">
        <v>1360</v>
      </c>
      <c r="L94" s="20">
        <v>2480</v>
      </c>
      <c r="M94" s="20">
        <v>2600</v>
      </c>
      <c r="N94" s="21">
        <f t="shared" si="2"/>
        <v>7360</v>
      </c>
      <c r="O94" s="44" t="s">
        <v>51</v>
      </c>
      <c r="P94" s="41"/>
      <c r="Q94" s="41"/>
      <c r="R94" s="41"/>
      <c r="S94" s="41"/>
      <c r="T94" s="41"/>
    </row>
    <row r="95" spans="1:20" s="3" customFormat="1" ht="54.95" customHeight="1" x14ac:dyDescent="0.2">
      <c r="A95" s="17">
        <f t="shared" si="3"/>
        <v>84</v>
      </c>
      <c r="B95" s="26">
        <v>1009089143510</v>
      </c>
      <c r="C95" s="16" t="s">
        <v>17</v>
      </c>
      <c r="D95" s="17" t="s">
        <v>18</v>
      </c>
      <c r="E95" s="16" t="s">
        <v>209</v>
      </c>
      <c r="F95" s="18">
        <v>0.80600000000000005</v>
      </c>
      <c r="G95" s="19" t="s">
        <v>25</v>
      </c>
      <c r="H95" s="19" t="s">
        <v>21</v>
      </c>
      <c r="I95" s="17" t="s">
        <v>210</v>
      </c>
      <c r="J95" s="20">
        <v>390</v>
      </c>
      <c r="K95" s="20">
        <v>510</v>
      </c>
      <c r="L95" s="20">
        <v>930</v>
      </c>
      <c r="M95" s="20">
        <v>960</v>
      </c>
      <c r="N95" s="21">
        <f t="shared" si="2"/>
        <v>2790</v>
      </c>
      <c r="O95" s="44" t="s">
        <v>51</v>
      </c>
      <c r="P95" s="41"/>
      <c r="Q95" s="41"/>
      <c r="R95" s="41"/>
      <c r="S95" s="41"/>
      <c r="T95" s="41"/>
    </row>
    <row r="96" spans="1:20" s="3" customFormat="1" ht="54.95" customHeight="1" x14ac:dyDescent="0.2">
      <c r="A96" s="17">
        <f t="shared" si="3"/>
        <v>85</v>
      </c>
      <c r="B96" s="26">
        <v>5008860123716</v>
      </c>
      <c r="C96" s="16" t="s">
        <v>17</v>
      </c>
      <c r="D96" s="17" t="s">
        <v>18</v>
      </c>
      <c r="E96" s="16" t="s">
        <v>211</v>
      </c>
      <c r="F96" s="18">
        <v>1.24</v>
      </c>
      <c r="G96" s="19" t="s">
        <v>25</v>
      </c>
      <c r="H96" s="19" t="s">
        <v>21</v>
      </c>
      <c r="I96" s="17" t="s">
        <v>212</v>
      </c>
      <c r="J96" s="20">
        <v>0</v>
      </c>
      <c r="K96" s="20">
        <v>0</v>
      </c>
      <c r="L96" s="20">
        <v>0</v>
      </c>
      <c r="M96" s="20">
        <v>0</v>
      </c>
      <c r="N96" s="21">
        <f t="shared" si="2"/>
        <v>0</v>
      </c>
      <c r="O96" s="44" t="s">
        <v>51</v>
      </c>
      <c r="P96" s="41"/>
      <c r="Q96" s="41"/>
      <c r="R96" s="41"/>
      <c r="S96" s="41"/>
      <c r="T96" s="41"/>
    </row>
    <row r="97" spans="1:20" s="3" customFormat="1" ht="54.95" customHeight="1" x14ac:dyDescent="0.2">
      <c r="A97" s="17">
        <f t="shared" si="3"/>
        <v>86</v>
      </c>
      <c r="B97" s="26">
        <v>5028896123716</v>
      </c>
      <c r="C97" s="16" t="s">
        <v>17</v>
      </c>
      <c r="D97" s="17" t="s">
        <v>18</v>
      </c>
      <c r="E97" s="16" t="s">
        <v>213</v>
      </c>
      <c r="F97" s="18">
        <v>1.8</v>
      </c>
      <c r="G97" s="19" t="s">
        <v>25</v>
      </c>
      <c r="H97" s="19" t="s">
        <v>31</v>
      </c>
      <c r="I97" s="17" t="s">
        <v>214</v>
      </c>
      <c r="J97" s="20">
        <v>900</v>
      </c>
      <c r="K97" s="20">
        <v>1200</v>
      </c>
      <c r="L97" s="20">
        <v>1300</v>
      </c>
      <c r="M97" s="20">
        <v>1900</v>
      </c>
      <c r="N97" s="21">
        <f t="shared" si="2"/>
        <v>5300</v>
      </c>
      <c r="O97" s="44" t="s">
        <v>51</v>
      </c>
      <c r="P97" s="41"/>
      <c r="Q97" s="41"/>
      <c r="R97" s="41"/>
      <c r="S97" s="41"/>
      <c r="T97" s="41"/>
    </row>
    <row r="98" spans="1:20" s="3" customFormat="1" ht="54.95" customHeight="1" x14ac:dyDescent="0.2">
      <c r="A98" s="17">
        <f t="shared" si="3"/>
        <v>87</v>
      </c>
      <c r="B98" s="23">
        <v>78894</v>
      </c>
      <c r="C98" s="23" t="s">
        <v>119</v>
      </c>
      <c r="D98" s="17" t="s">
        <v>18</v>
      </c>
      <c r="E98" s="24" t="s">
        <v>70</v>
      </c>
      <c r="F98" s="22" t="s">
        <v>70</v>
      </c>
      <c r="G98" s="19" t="s">
        <v>215</v>
      </c>
      <c r="H98" s="19" t="s">
        <v>216</v>
      </c>
      <c r="I98" s="17" t="s">
        <v>217</v>
      </c>
      <c r="J98" s="20">
        <v>30000</v>
      </c>
      <c r="K98" s="20">
        <v>40000</v>
      </c>
      <c r="L98" s="20">
        <v>70000</v>
      </c>
      <c r="M98" s="20">
        <v>60000</v>
      </c>
      <c r="N98" s="21">
        <f t="shared" si="2"/>
        <v>200000</v>
      </c>
      <c r="O98" s="44" t="s">
        <v>23</v>
      </c>
      <c r="P98" s="41"/>
      <c r="Q98" s="41"/>
      <c r="R98" s="41"/>
      <c r="S98" s="41"/>
      <c r="T98" s="41"/>
    </row>
    <row r="99" spans="1:20" s="3" customFormat="1" ht="54.95" customHeight="1" x14ac:dyDescent="0.2">
      <c r="A99" s="17">
        <f t="shared" si="3"/>
        <v>88</v>
      </c>
      <c r="B99" s="23">
        <v>68891</v>
      </c>
      <c r="C99" s="23" t="s">
        <v>119</v>
      </c>
      <c r="D99" s="17" t="s">
        <v>18</v>
      </c>
      <c r="E99" s="24" t="s">
        <v>70</v>
      </c>
      <c r="F99" s="22" t="s">
        <v>70</v>
      </c>
      <c r="G99" s="19" t="s">
        <v>215</v>
      </c>
      <c r="H99" s="19" t="s">
        <v>216</v>
      </c>
      <c r="I99" s="17" t="s">
        <v>217</v>
      </c>
      <c r="J99" s="20">
        <v>82522</v>
      </c>
      <c r="K99" s="20">
        <v>97410</v>
      </c>
      <c r="L99" s="20">
        <v>94680</v>
      </c>
      <c r="M99" s="20">
        <v>96813</v>
      </c>
      <c r="N99" s="21">
        <f t="shared" si="2"/>
        <v>371425</v>
      </c>
      <c r="O99" s="44" t="s">
        <v>33</v>
      </c>
      <c r="P99" s="41"/>
      <c r="Q99" s="41"/>
      <c r="R99" s="41"/>
      <c r="S99" s="41"/>
      <c r="T99" s="41"/>
    </row>
    <row r="100" spans="1:20" s="3" customFormat="1" ht="54.95" customHeight="1" x14ac:dyDescent="0.2">
      <c r="A100" s="17">
        <f t="shared" si="3"/>
        <v>89</v>
      </c>
      <c r="B100" s="23">
        <v>38896</v>
      </c>
      <c r="C100" s="23" t="s">
        <v>119</v>
      </c>
      <c r="D100" s="17" t="s">
        <v>18</v>
      </c>
      <c r="E100" s="24" t="s">
        <v>70</v>
      </c>
      <c r="F100" s="22" t="s">
        <v>70</v>
      </c>
      <c r="G100" s="19" t="s">
        <v>215</v>
      </c>
      <c r="H100" s="19" t="s">
        <v>216</v>
      </c>
      <c r="I100" s="17" t="s">
        <v>217</v>
      </c>
      <c r="J100" s="20">
        <v>19463</v>
      </c>
      <c r="K100" s="20">
        <v>14282</v>
      </c>
      <c r="L100" s="20">
        <v>26139</v>
      </c>
      <c r="M100" s="20">
        <v>45274</v>
      </c>
      <c r="N100" s="21">
        <f t="shared" si="2"/>
        <v>105158</v>
      </c>
      <c r="O100" s="44" t="s">
        <v>51</v>
      </c>
      <c r="P100" s="41"/>
      <c r="Q100" s="41"/>
      <c r="R100" s="41"/>
      <c r="S100" s="41"/>
      <c r="T100" s="41"/>
    </row>
    <row r="101" spans="1:20" s="3" customFormat="1" ht="54.95" customHeight="1" x14ac:dyDescent="0.2">
      <c r="A101" s="17">
        <f t="shared" si="3"/>
        <v>90</v>
      </c>
      <c r="B101" s="27">
        <v>58897</v>
      </c>
      <c r="C101" s="23" t="s">
        <v>119</v>
      </c>
      <c r="D101" s="17" t="s">
        <v>18</v>
      </c>
      <c r="E101" s="24" t="s">
        <v>70</v>
      </c>
      <c r="F101" s="22" t="s">
        <v>70</v>
      </c>
      <c r="G101" s="19" t="s">
        <v>215</v>
      </c>
      <c r="H101" s="19" t="s">
        <v>216</v>
      </c>
      <c r="I101" s="17" t="s">
        <v>217</v>
      </c>
      <c r="J101" s="20">
        <v>1900</v>
      </c>
      <c r="K101" s="20">
        <v>2000</v>
      </c>
      <c r="L101" s="20">
        <v>2400</v>
      </c>
      <c r="M101" s="20">
        <v>3500</v>
      </c>
      <c r="N101" s="21">
        <f t="shared" si="2"/>
        <v>9800</v>
      </c>
      <c r="O101" s="44" t="s">
        <v>51</v>
      </c>
      <c r="P101" s="41"/>
      <c r="Q101" s="41"/>
      <c r="R101" s="41"/>
      <c r="S101" s="41"/>
      <c r="T101" s="41"/>
    </row>
    <row r="102" spans="1:20" s="3" customFormat="1" ht="54.95" customHeight="1" x14ac:dyDescent="0.2">
      <c r="A102" s="17">
        <f t="shared" si="3"/>
        <v>91</v>
      </c>
      <c r="B102" s="27">
        <v>108893</v>
      </c>
      <c r="C102" s="23" t="s">
        <v>119</v>
      </c>
      <c r="D102" s="17" t="s">
        <v>18</v>
      </c>
      <c r="E102" s="24" t="s">
        <v>70</v>
      </c>
      <c r="F102" s="22" t="s">
        <v>70</v>
      </c>
      <c r="G102" s="19" t="s">
        <v>215</v>
      </c>
      <c r="H102" s="19" t="s">
        <v>216</v>
      </c>
      <c r="I102" s="17" t="s">
        <v>217</v>
      </c>
      <c r="J102" s="20">
        <v>12783</v>
      </c>
      <c r="K102" s="20">
        <v>13003</v>
      </c>
      <c r="L102" s="20">
        <v>14546</v>
      </c>
      <c r="M102" s="20">
        <v>14105</v>
      </c>
      <c r="N102" s="21">
        <f t="shared" si="2"/>
        <v>54437</v>
      </c>
      <c r="O102" s="44" t="s">
        <v>59</v>
      </c>
      <c r="P102" s="41"/>
      <c r="Q102" s="41"/>
      <c r="R102" s="41"/>
      <c r="S102" s="41"/>
      <c r="T102" s="41"/>
    </row>
    <row r="103" spans="1:20" s="3" customFormat="1" ht="54.95" customHeight="1" x14ac:dyDescent="0.2">
      <c r="A103" s="17">
        <f t="shared" si="3"/>
        <v>92</v>
      </c>
      <c r="B103" s="27">
        <v>88898</v>
      </c>
      <c r="C103" s="23" t="s">
        <v>119</v>
      </c>
      <c r="D103" s="17" t="s">
        <v>18</v>
      </c>
      <c r="E103" s="24" t="s">
        <v>70</v>
      </c>
      <c r="F103" s="22" t="s">
        <v>70</v>
      </c>
      <c r="G103" s="19" t="s">
        <v>215</v>
      </c>
      <c r="H103" s="19" t="s">
        <v>216</v>
      </c>
      <c r="I103" s="17" t="s">
        <v>217</v>
      </c>
      <c r="J103" s="20">
        <v>55373</v>
      </c>
      <c r="K103" s="20">
        <v>56327</v>
      </c>
      <c r="L103" s="20">
        <v>63010</v>
      </c>
      <c r="M103" s="20">
        <v>61100</v>
      </c>
      <c r="N103" s="21">
        <f t="shared" si="2"/>
        <v>235810</v>
      </c>
      <c r="O103" s="44" t="s">
        <v>59</v>
      </c>
      <c r="P103" s="41"/>
      <c r="Q103" s="41"/>
      <c r="R103" s="41"/>
      <c r="S103" s="41"/>
      <c r="T103" s="41"/>
    </row>
    <row r="104" spans="1:20" s="3" customFormat="1" ht="54.95" customHeight="1" x14ac:dyDescent="0.2">
      <c r="A104" s="17">
        <f t="shared" si="3"/>
        <v>93</v>
      </c>
      <c r="B104" s="27">
        <v>98892</v>
      </c>
      <c r="C104" s="23" t="s">
        <v>119</v>
      </c>
      <c r="D104" s="17" t="s">
        <v>18</v>
      </c>
      <c r="E104" s="24" t="s">
        <v>70</v>
      </c>
      <c r="F104" s="22" t="s">
        <v>70</v>
      </c>
      <c r="G104" s="19" t="s">
        <v>215</v>
      </c>
      <c r="H104" s="19" t="s">
        <v>216</v>
      </c>
      <c r="I104" s="17" t="s">
        <v>217</v>
      </c>
      <c r="J104" s="20">
        <v>2853</v>
      </c>
      <c r="K104" s="20">
        <v>2902</v>
      </c>
      <c r="L104" s="20">
        <v>3246</v>
      </c>
      <c r="M104" s="20">
        <v>3148</v>
      </c>
      <c r="N104" s="21">
        <f t="shared" si="2"/>
        <v>12149</v>
      </c>
      <c r="O104" s="44" t="s">
        <v>59</v>
      </c>
      <c r="P104" s="41"/>
      <c r="Q104" s="41"/>
      <c r="R104" s="41"/>
      <c r="S104" s="41"/>
      <c r="T104" s="41"/>
    </row>
    <row r="105" spans="1:20" s="3" customFormat="1" ht="54.95" customHeight="1" x14ac:dyDescent="0.2">
      <c r="A105" s="17">
        <f t="shared" si="3"/>
        <v>94</v>
      </c>
      <c r="B105" s="16" t="s">
        <v>218</v>
      </c>
      <c r="C105" s="16" t="s">
        <v>219</v>
      </c>
      <c r="D105" s="17" t="s">
        <v>18</v>
      </c>
      <c r="E105" s="24" t="s">
        <v>70</v>
      </c>
      <c r="F105" s="18">
        <v>350</v>
      </c>
      <c r="G105" s="16" t="s">
        <v>220</v>
      </c>
      <c r="H105" s="16" t="s">
        <v>221</v>
      </c>
      <c r="I105" s="17" t="s">
        <v>222</v>
      </c>
      <c r="J105" s="20">
        <v>2868</v>
      </c>
      <c r="K105" s="20">
        <v>3576</v>
      </c>
      <c r="L105" s="20">
        <v>3191</v>
      </c>
      <c r="M105" s="20">
        <v>3400</v>
      </c>
      <c r="N105" s="21">
        <f t="shared" si="2"/>
        <v>13035</v>
      </c>
      <c r="O105" s="51" t="s">
        <v>223</v>
      </c>
      <c r="P105" s="41"/>
      <c r="Q105" s="41"/>
      <c r="R105" s="41"/>
      <c r="S105" s="41"/>
      <c r="T105" s="41"/>
    </row>
    <row r="106" spans="1:20" s="3" customFormat="1" ht="54.95" customHeight="1" x14ac:dyDescent="0.2">
      <c r="A106" s="17">
        <f t="shared" si="3"/>
        <v>95</v>
      </c>
      <c r="B106" s="16" t="s">
        <v>224</v>
      </c>
      <c r="C106" s="16" t="s">
        <v>225</v>
      </c>
      <c r="D106" s="17" t="s">
        <v>18</v>
      </c>
      <c r="E106" s="24" t="s">
        <v>70</v>
      </c>
      <c r="F106" s="22" t="s">
        <v>70</v>
      </c>
      <c r="G106" s="16" t="s">
        <v>226</v>
      </c>
      <c r="H106" s="16" t="s">
        <v>227</v>
      </c>
      <c r="I106" s="17" t="s">
        <v>228</v>
      </c>
      <c r="J106" s="20">
        <v>2868</v>
      </c>
      <c r="K106" s="20">
        <v>3576</v>
      </c>
      <c r="L106" s="20">
        <v>3191</v>
      </c>
      <c r="M106" s="20">
        <v>3400</v>
      </c>
      <c r="N106" s="21">
        <f t="shared" si="2"/>
        <v>13035</v>
      </c>
      <c r="O106" s="51"/>
      <c r="P106" s="41"/>
      <c r="Q106" s="41"/>
      <c r="R106" s="41"/>
      <c r="S106" s="41"/>
      <c r="T106" s="41"/>
    </row>
    <row r="107" spans="1:20" s="3" customFormat="1" ht="54.95" customHeight="1" x14ac:dyDescent="0.2">
      <c r="A107" s="17">
        <f t="shared" si="3"/>
        <v>96</v>
      </c>
      <c r="B107" s="28" t="s">
        <v>229</v>
      </c>
      <c r="C107" s="16" t="s">
        <v>230</v>
      </c>
      <c r="D107" s="17" t="s">
        <v>18</v>
      </c>
      <c r="E107" s="24" t="s">
        <v>70</v>
      </c>
      <c r="F107" s="22" t="s">
        <v>70</v>
      </c>
      <c r="G107" s="16" t="s">
        <v>231</v>
      </c>
      <c r="H107" s="16" t="s">
        <v>232</v>
      </c>
      <c r="I107" s="17" t="s">
        <v>233</v>
      </c>
      <c r="J107" s="20">
        <v>0</v>
      </c>
      <c r="K107" s="20">
        <v>300</v>
      </c>
      <c r="L107" s="20">
        <v>0</v>
      </c>
      <c r="M107" s="20">
        <v>300</v>
      </c>
      <c r="N107" s="21">
        <f t="shared" si="2"/>
        <v>600</v>
      </c>
      <c r="O107" s="44" t="s">
        <v>23</v>
      </c>
      <c r="P107" s="41"/>
      <c r="Q107" s="41"/>
      <c r="R107" s="41"/>
      <c r="S107" s="41"/>
      <c r="T107" s="41"/>
    </row>
    <row r="108" spans="1:20" ht="28.5" customHeight="1" x14ac:dyDescent="0.25">
      <c r="A108" s="3" t="s">
        <v>234</v>
      </c>
      <c r="P108" s="39"/>
      <c r="Q108" s="39"/>
      <c r="R108" s="39"/>
      <c r="S108" s="39"/>
      <c r="T108" s="39"/>
    </row>
    <row r="109" spans="1:20" s="3" customFormat="1" ht="12.75" x14ac:dyDescent="0.2">
      <c r="A109" s="46" t="s">
        <v>235</v>
      </c>
      <c r="B109" s="46"/>
      <c r="C109" s="46"/>
      <c r="D109" s="46"/>
      <c r="E109" s="46"/>
      <c r="F109" s="46"/>
      <c r="G109" s="46"/>
      <c r="H109" s="5"/>
      <c r="J109" s="7"/>
      <c r="K109" s="7"/>
      <c r="L109" s="7"/>
      <c r="M109" s="7"/>
      <c r="N109" s="7"/>
      <c r="O109" s="8"/>
      <c r="P109" s="39"/>
      <c r="Q109" s="39"/>
      <c r="R109" s="39"/>
      <c r="S109" s="39"/>
      <c r="T109" s="39"/>
    </row>
    <row r="110" spans="1:20" s="3" customFormat="1" ht="12.75" x14ac:dyDescent="0.2">
      <c r="A110" s="38" t="s">
        <v>236</v>
      </c>
      <c r="B110" s="38"/>
      <c r="C110" s="38"/>
      <c r="D110" s="38"/>
      <c r="E110" s="38"/>
      <c r="F110" s="38"/>
      <c r="G110" s="38"/>
      <c r="H110" s="5"/>
      <c r="J110" s="7"/>
      <c r="K110" s="7"/>
      <c r="L110" s="7"/>
      <c r="M110" s="7"/>
      <c r="N110" s="7"/>
      <c r="O110" s="8"/>
      <c r="P110" s="39"/>
      <c r="Q110" s="39"/>
      <c r="R110" s="39"/>
      <c r="S110" s="39"/>
      <c r="T110" s="39"/>
    </row>
    <row r="111" spans="1:20" s="3" customFormat="1" ht="28.5" customHeight="1" x14ac:dyDescent="0.25">
      <c r="A111" s="34" t="s">
        <v>237</v>
      </c>
      <c r="B111" s="35"/>
      <c r="H111" s="5"/>
      <c r="J111" s="7"/>
      <c r="K111" s="7"/>
      <c r="L111" s="7"/>
      <c r="M111" s="7"/>
      <c r="N111" s="7"/>
      <c r="O111" s="8"/>
      <c r="P111"/>
      <c r="Q111"/>
      <c r="R111"/>
      <c r="S111"/>
      <c r="T111"/>
    </row>
    <row r="112" spans="1:20" s="3" customFormat="1" ht="13.5" customHeight="1" x14ac:dyDescent="0.25">
      <c r="B112" s="4"/>
      <c r="C112" s="8" t="s">
        <v>238</v>
      </c>
      <c r="D112" s="6" t="s">
        <v>239</v>
      </c>
      <c r="E112" s="6"/>
      <c r="F112" s="6"/>
      <c r="G112" s="6"/>
      <c r="H112" s="5"/>
      <c r="I112" s="6"/>
      <c r="J112" s="36"/>
      <c r="K112" s="36"/>
      <c r="L112" s="7"/>
      <c r="M112" s="7"/>
      <c r="N112" s="7"/>
      <c r="O112" s="8"/>
      <c r="P112"/>
      <c r="Q112"/>
      <c r="R112"/>
      <c r="S112"/>
      <c r="T112"/>
    </row>
    <row r="113" spans="2:20" s="3" customFormat="1" ht="21" customHeight="1" x14ac:dyDescent="0.25">
      <c r="B113" s="4"/>
      <c r="C113" s="37" t="s">
        <v>240</v>
      </c>
      <c r="D113" s="38" t="s">
        <v>241</v>
      </c>
      <c r="E113" s="38"/>
      <c r="F113" s="38"/>
      <c r="G113" s="38"/>
      <c r="H113" s="5"/>
      <c r="I113" s="6"/>
      <c r="J113" s="36"/>
      <c r="K113" s="36"/>
      <c r="L113" s="7"/>
      <c r="M113" s="7"/>
      <c r="N113" s="7"/>
      <c r="O113" s="8"/>
      <c r="P113"/>
      <c r="Q113"/>
      <c r="R113"/>
      <c r="S113"/>
      <c r="T113"/>
    </row>
    <row r="114" spans="2:20" s="3" customFormat="1" ht="14.25" customHeight="1" x14ac:dyDescent="0.25">
      <c r="B114" s="4"/>
      <c r="C114" s="8"/>
      <c r="D114" s="6" t="s">
        <v>242</v>
      </c>
      <c r="E114" s="6"/>
      <c r="F114" s="6"/>
      <c r="G114" s="6"/>
      <c r="H114" s="5"/>
      <c r="I114" s="6"/>
      <c r="J114" s="36"/>
      <c r="K114" s="36"/>
      <c r="L114" s="7"/>
      <c r="M114" s="7"/>
      <c r="N114" s="7"/>
      <c r="O114" s="8"/>
      <c r="P114"/>
      <c r="Q114"/>
      <c r="R114"/>
      <c r="S114"/>
      <c r="T114"/>
    </row>
    <row r="115" spans="2:20" s="3" customFormat="1" ht="25.5" customHeight="1" x14ac:dyDescent="0.25">
      <c r="B115" s="4"/>
      <c r="C115" s="37" t="s">
        <v>243</v>
      </c>
      <c r="D115" s="38" t="s">
        <v>253</v>
      </c>
      <c r="E115" s="38"/>
      <c r="F115" s="6"/>
      <c r="G115" s="6"/>
      <c r="H115" s="5"/>
      <c r="I115" s="6"/>
      <c r="J115" s="36"/>
      <c r="K115" s="36"/>
      <c r="L115" s="7"/>
      <c r="M115" s="7"/>
      <c r="N115" s="7"/>
      <c r="O115" s="8"/>
      <c r="P115"/>
      <c r="Q115"/>
      <c r="R115"/>
      <c r="S115"/>
      <c r="T115"/>
    </row>
    <row r="116" spans="2:20" s="3" customFormat="1" ht="12.75" customHeight="1" x14ac:dyDescent="0.25">
      <c r="B116" s="4"/>
      <c r="C116" s="8" t="s">
        <v>244</v>
      </c>
      <c r="D116" s="6" t="s">
        <v>245</v>
      </c>
      <c r="E116" s="6"/>
      <c r="F116" s="6"/>
      <c r="G116" s="6"/>
      <c r="H116" s="5"/>
      <c r="I116" s="6"/>
      <c r="J116" s="36"/>
      <c r="K116" s="36"/>
      <c r="L116" s="7"/>
      <c r="M116" s="7"/>
      <c r="N116" s="7"/>
      <c r="O116" s="8"/>
      <c r="P116"/>
      <c r="Q116"/>
      <c r="R116"/>
      <c r="S116"/>
      <c r="T116"/>
    </row>
    <row r="117" spans="2:20" s="3" customFormat="1" ht="13.5" customHeight="1" x14ac:dyDescent="0.25">
      <c r="B117" s="4"/>
      <c r="C117" s="3" t="s">
        <v>246</v>
      </c>
      <c r="D117" s="3" t="s">
        <v>247</v>
      </c>
      <c r="H117" s="5"/>
      <c r="J117" s="7"/>
      <c r="K117" s="7"/>
      <c r="L117" s="7"/>
      <c r="M117" s="7"/>
      <c r="N117" s="7"/>
      <c r="O117" s="8"/>
      <c r="P117"/>
      <c r="Q117"/>
      <c r="R117"/>
      <c r="S117"/>
      <c r="T117"/>
    </row>
    <row r="118" spans="2:20" s="3" customFormat="1" ht="21.75" customHeight="1" x14ac:dyDescent="0.25">
      <c r="B118" s="4"/>
      <c r="H118" s="5"/>
      <c r="J118" s="7"/>
      <c r="K118" s="7"/>
      <c r="L118" s="7"/>
      <c r="M118" s="7"/>
      <c r="N118" s="7"/>
      <c r="O118" s="8"/>
      <c r="P118"/>
      <c r="Q118"/>
      <c r="R118"/>
      <c r="S118"/>
      <c r="T118"/>
    </row>
  </sheetData>
  <autoFilter ref="A9:T11">
    <filterColumn colId="1" showButton="0"/>
    <filterColumn colId="9" showButton="0"/>
    <filterColumn colId="10" showButton="0"/>
    <filterColumn colId="11" showButton="0"/>
  </autoFilter>
  <mergeCells count="19">
    <mergeCell ref="P9:P10"/>
    <mergeCell ref="Q9:Q10"/>
    <mergeCell ref="S9:S10"/>
    <mergeCell ref="T9:T10"/>
    <mergeCell ref="A109:G109"/>
    <mergeCell ref="O9:O10"/>
    <mergeCell ref="O105:O106"/>
    <mergeCell ref="R9:R10"/>
    <mergeCell ref="A1:N1"/>
    <mergeCell ref="A9:A10"/>
    <mergeCell ref="B9:C9"/>
    <mergeCell ref="D9:D10"/>
    <mergeCell ref="E9:E10"/>
    <mergeCell ref="F9:F10"/>
    <mergeCell ref="G9:G10"/>
    <mergeCell ref="H9:H10"/>
    <mergeCell ref="I9:I10"/>
    <mergeCell ref="J9:M9"/>
    <mergeCell ref="N9:N10"/>
  </mergeCells>
  <conditionalFormatting sqref="B17">
    <cfRule type="duplicateValues" dxfId="21" priority="16"/>
  </conditionalFormatting>
  <conditionalFormatting sqref="B26">
    <cfRule type="duplicateValues" dxfId="20" priority="15"/>
  </conditionalFormatting>
  <conditionalFormatting sqref="B19">
    <cfRule type="duplicateValues" dxfId="19" priority="17"/>
  </conditionalFormatting>
  <conditionalFormatting sqref="B14">
    <cfRule type="duplicateValues" dxfId="18" priority="13"/>
  </conditionalFormatting>
  <conditionalFormatting sqref="B14">
    <cfRule type="duplicateValues" dxfId="17" priority="14"/>
  </conditionalFormatting>
  <conditionalFormatting sqref="B15">
    <cfRule type="duplicateValues" dxfId="16" priority="12"/>
  </conditionalFormatting>
  <conditionalFormatting sqref="B16">
    <cfRule type="duplicateValues" dxfId="15" priority="11"/>
  </conditionalFormatting>
  <conditionalFormatting sqref="B12:B13">
    <cfRule type="duplicateValues" dxfId="14" priority="18"/>
  </conditionalFormatting>
  <conditionalFormatting sqref="B40:B44">
    <cfRule type="duplicateValues" dxfId="13" priority="10"/>
  </conditionalFormatting>
  <conditionalFormatting sqref="B45 B47 B39">
    <cfRule type="duplicateValues" dxfId="12" priority="9"/>
  </conditionalFormatting>
  <conditionalFormatting sqref="B29:B31">
    <cfRule type="duplicateValues" dxfId="11" priority="8"/>
  </conditionalFormatting>
  <conditionalFormatting sqref="B48">
    <cfRule type="duplicateValues" dxfId="10" priority="3"/>
  </conditionalFormatting>
  <conditionalFormatting sqref="B82">
    <cfRule type="duplicateValues" dxfId="9" priority="4"/>
  </conditionalFormatting>
  <conditionalFormatting sqref="B83 B80 B50:B60 B75:B76 B46 B18 B64:B73">
    <cfRule type="duplicateValues" dxfId="8" priority="5"/>
  </conditionalFormatting>
  <conditionalFormatting sqref="B77 B74">
    <cfRule type="duplicateValues" dxfId="7" priority="6"/>
  </conditionalFormatting>
  <conditionalFormatting sqref="B79 B81">
    <cfRule type="duplicateValues" dxfId="6" priority="7"/>
  </conditionalFormatting>
  <conditionalFormatting sqref="B78">
    <cfRule type="duplicateValues" dxfId="5" priority="2"/>
  </conditionalFormatting>
  <conditionalFormatting sqref="B12:B13">
    <cfRule type="duplicateValues" dxfId="4" priority="21"/>
  </conditionalFormatting>
  <conditionalFormatting sqref="B20:B24">
    <cfRule type="duplicateValues" dxfId="3" priority="22"/>
  </conditionalFormatting>
  <conditionalFormatting sqref="B84">
    <cfRule type="duplicateValues" dxfId="2" priority="1"/>
  </conditionalFormatting>
  <conditionalFormatting sqref="B105:B107">
    <cfRule type="duplicateValues" dxfId="1" priority="24"/>
  </conditionalFormatting>
  <conditionalFormatting sqref="B32:B38 B27:B28 B25">
    <cfRule type="duplicateValues" dxfId="0" priority="25"/>
  </conditionalFormatting>
  <pageMargins left="0.11811023622047245" right="0.11811023622047245" top="0.19685039370078741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ВАШЕ КП</vt:lpstr>
      <vt:lpstr>'ВАШЕ КП'!Заголовки_для_печати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2024-11-18T07:15:25Z</dcterms:modified>
</cp:coreProperties>
</file>