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nder\Desktop\Радиология ГБ 40 с марта 2024\Наружные сети ЭС\"/>
    </mc:Choice>
  </mc:AlternateContent>
  <xr:revisionPtr revIDLastSave="0" documentId="13_ncr:1_{4A807EEA-F700-412D-A631-18FA61EEE8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" l="1"/>
  <c r="N31" i="2"/>
  <c r="N6" i="2"/>
  <c r="N8" i="2"/>
  <c r="N10" i="2"/>
  <c r="N12" i="2"/>
  <c r="N14" i="2"/>
  <c r="N16" i="2"/>
  <c r="N18" i="2"/>
  <c r="N20" i="2"/>
  <c r="N22" i="2"/>
  <c r="N24" i="2"/>
  <c r="N26" i="2"/>
  <c r="N28" i="2"/>
  <c r="N30" i="2"/>
  <c r="M31" i="2"/>
  <c r="K31" i="2"/>
  <c r="N7" i="2"/>
  <c r="N9" i="2"/>
  <c r="N11" i="2"/>
  <c r="N13" i="2"/>
  <c r="N15" i="2"/>
  <c r="N17" i="2"/>
  <c r="N19" i="2"/>
  <c r="N21" i="2"/>
  <c r="N23" i="2"/>
  <c r="N25" i="2"/>
  <c r="N27" i="2"/>
  <c r="N29" i="2"/>
  <c r="N5" i="2"/>
</calcChain>
</file>

<file path=xl/sharedStrings.xml><?xml version="1.0" encoding="utf-8"?>
<sst xmlns="http://schemas.openxmlformats.org/spreadsheetml/2006/main" count="74" uniqueCount="52">
  <si>
    <t>Кол-во</t>
  </si>
  <si>
    <t>«Расчет договорной цены»</t>
  </si>
  <si>
    <t>Рытье траншеи механизированным способом (тип Т-4)</t>
  </si>
  <si>
    <t>м/м³</t>
  </si>
  <si>
    <t>34/19,142</t>
  </si>
  <si>
    <t>Рытье траншеи механизированным способом (тип Т-7)</t>
  </si>
  <si>
    <t>14/11,97</t>
  </si>
  <si>
    <t>Рытье траншеи механизированным способом (тип Т-9)</t>
  </si>
  <si>
    <t>29/31,32</t>
  </si>
  <si>
    <t>Устройство песчаной подушки (тип Т-4)</t>
  </si>
  <si>
    <t>м³</t>
  </si>
  <si>
    <t>Вывоз вынутого грунта из траншеи для утилизации</t>
  </si>
  <si>
    <t>Устройство песчаной подушки (тип Т-7)</t>
  </si>
  <si>
    <t>Устройство песчаной подушки (тип Т-9)</t>
  </si>
  <si>
    <t>м³/т</t>
  </si>
  <si>
    <t>18,83/28,25</t>
  </si>
  <si>
    <t xml:space="preserve">Обратная засыпка траншеи просеянной землей </t>
  </si>
  <si>
    <t>Укладка труб D=160</t>
  </si>
  <si>
    <t>м</t>
  </si>
  <si>
    <t>Затяжка кабеля в трубу D=125, массой до 4 кг/м.п.</t>
  </si>
  <si>
    <t>Укладка кабеля в траншею, массой до 4 кг/м.п.</t>
  </si>
  <si>
    <t>Укладка кирпича в траншею</t>
  </si>
  <si>
    <t>Укладка плит ПЗК в траншею</t>
  </si>
  <si>
    <t>шт.</t>
  </si>
  <si>
    <t xml:space="preserve">Герметизация труб ХЦ на вводе в здание </t>
  </si>
  <si>
    <t>Прокладка кабеля на кабельных конструкциях, 
массой до 4 кг/м.п.</t>
  </si>
  <si>
    <t>Восстановление тротуара, отмостки в составе:</t>
  </si>
  <si>
    <t>Укладка песка мелкого по ГОСТ 8736-2014, Кф&gt;2 м/сут.</t>
  </si>
  <si>
    <t>Щебень гранитный М1000-800    
фр.40-70мм  по  ГОСТ 8267-93</t>
  </si>
  <si>
    <t>Укладка песка мелкого  по ГОСТ 8736-2014 стабилизиров. цементом 1к10</t>
  </si>
  <si>
    <t>Укладка бетонных плиток  по ГОСТ 17608-2017</t>
  </si>
  <si>
    <t>Установка концевой муфты , 4-х жилн.каб. 150-240</t>
  </si>
  <si>
    <t xml:space="preserve">Герметизация труб на отрезках кабельных пересечек </t>
  </si>
  <si>
    <t>Пусконаладочные работы</t>
  </si>
  <si>
    <t>Установка кластеров</t>
  </si>
  <si>
    <t>Ручная доработка грунта (10% от общей разработки)</t>
  </si>
  <si>
    <t>Разработка грунта в отвал</t>
  </si>
  <si>
    <t>компл.</t>
  </si>
  <si>
    <t>Позиция</t>
  </si>
  <si>
    <t>Наименование и техническая характеристика</t>
  </si>
  <si>
    <t>Единица измерения</t>
  </si>
  <si>
    <t>Примечания</t>
  </si>
  <si>
    <t>Стоимость работ, ед.</t>
  </si>
  <si>
    <t>Стоимость работ, итого</t>
  </si>
  <si>
    <t>Стоимость материалов, ед.</t>
  </si>
  <si>
    <t>Стоимость материалов, итого</t>
  </si>
  <si>
    <t>Всего, стоимость, в т.ч. НДС 20%</t>
  </si>
  <si>
    <t>Материал в соотв. с РД шифр 14/ОК-21/ГБ-40-РК-ЭС.СО</t>
  </si>
  <si>
    <t>Объект: Строительство радиологического корпуса СПб ГБУЗ «Городская больница №40 Курортного района» на земельном участке по адресу: Санкт-Петербург, г. Сестрорецк, улица Борисова, участок 18</t>
  </si>
  <si>
    <t>Выполнение комплекса работ по устройству наружных сетей электроснабжения в соответствии с проектом  шифр №14/ОК-21-ГБ-40-РК-ЭС</t>
  </si>
  <si>
    <t>Итого</t>
  </si>
  <si>
    <t xml:space="preserve">в том числе НДС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</si>
</sst>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0" borderId="1" xfId="0" applyFont="1" applyBorder="1"/>
    <xf numFmtId="0" fontId="3" fillId="0" borderId="14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0" fillId="0" borderId="14" xfId="0" applyBorder="1"/>
    <xf numFmtId="0" fontId="7" fillId="0" borderId="16" xfId="0" applyFont="1" applyBorder="1"/>
    <xf numFmtId="0" fontId="7" fillId="0" borderId="7" xfId="0" applyFont="1" applyBorder="1"/>
    <xf numFmtId="0" fontId="7" fillId="0" borderId="18" xfId="0" applyFont="1" applyBorder="1"/>
    <xf numFmtId="0" fontId="7" fillId="0" borderId="19" xfId="0" applyFont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F6E5A-D199-474D-94C6-BECD8F88B9B3}">
  <dimension ref="A1:O32"/>
  <sheetViews>
    <sheetView tabSelected="1" workbookViewId="0">
      <selection activeCell="N33" sqref="N33"/>
    </sheetView>
  </sheetViews>
  <sheetFormatPr defaultRowHeight="15" x14ac:dyDescent="0.25"/>
  <cols>
    <col min="8" max="8" width="10.85546875" customWidth="1"/>
    <col min="9" max="10" width="11.7109375" customWidth="1"/>
    <col min="11" max="11" width="12.5703125" customWidth="1"/>
    <col min="12" max="12" width="17.85546875" customWidth="1"/>
    <col min="13" max="13" width="19.5703125" customWidth="1"/>
    <col min="14" max="14" width="18.42578125" customWidth="1"/>
    <col min="15" max="15" width="29.7109375" customWidth="1"/>
  </cols>
  <sheetData>
    <row r="1" spans="1:15" x14ac:dyDescent="0.25">
      <c r="A1" s="29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26.45" customHeight="1" x14ac:dyDescent="0.25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ht="30" customHeight="1" x14ac:dyDescent="0.25">
      <c r="A3" s="35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45" customHeight="1" x14ac:dyDescent="0.25">
      <c r="A4" s="5" t="s">
        <v>38</v>
      </c>
      <c r="B4" s="38" t="s">
        <v>39</v>
      </c>
      <c r="C4" s="38"/>
      <c r="D4" s="38"/>
      <c r="E4" s="38"/>
      <c r="F4" s="38"/>
      <c r="G4" s="38"/>
      <c r="H4" s="7" t="s">
        <v>40</v>
      </c>
      <c r="I4" s="5" t="s">
        <v>0</v>
      </c>
      <c r="J4" s="7" t="s">
        <v>42</v>
      </c>
      <c r="K4" s="7" t="s">
        <v>43</v>
      </c>
      <c r="L4" s="7" t="s">
        <v>44</v>
      </c>
      <c r="M4" s="7" t="s">
        <v>45</v>
      </c>
      <c r="N4" s="7" t="s">
        <v>46</v>
      </c>
      <c r="O4" s="5" t="s">
        <v>41</v>
      </c>
    </row>
    <row r="5" spans="1:15" x14ac:dyDescent="0.25">
      <c r="A5" s="6">
        <v>1</v>
      </c>
      <c r="B5" s="10" t="s">
        <v>2</v>
      </c>
      <c r="C5" s="11"/>
      <c r="D5" s="11"/>
      <c r="E5" s="11"/>
      <c r="F5" s="11"/>
      <c r="G5" s="12"/>
      <c r="H5" s="6" t="s">
        <v>3</v>
      </c>
      <c r="I5" s="6" t="s">
        <v>4</v>
      </c>
      <c r="J5" s="6"/>
      <c r="K5" s="6"/>
      <c r="L5" s="6"/>
      <c r="M5" s="6"/>
      <c r="N5" s="1">
        <f>K5+M5</f>
        <v>0</v>
      </c>
      <c r="O5" s="3"/>
    </row>
    <row r="6" spans="1:15" x14ac:dyDescent="0.25">
      <c r="A6" s="6">
        <v>2</v>
      </c>
      <c r="B6" s="10" t="s">
        <v>5</v>
      </c>
      <c r="C6" s="11"/>
      <c r="D6" s="11"/>
      <c r="E6" s="11"/>
      <c r="F6" s="11"/>
      <c r="G6" s="12"/>
      <c r="H6" s="6" t="s">
        <v>3</v>
      </c>
      <c r="I6" s="6" t="s">
        <v>6</v>
      </c>
      <c r="J6" s="6"/>
      <c r="K6" s="6"/>
      <c r="L6" s="6"/>
      <c r="M6" s="6"/>
      <c r="N6" s="1">
        <f t="shared" ref="N6:N30" si="0">K6+M6</f>
        <v>0</v>
      </c>
      <c r="O6" s="3"/>
    </row>
    <row r="7" spans="1:15" x14ac:dyDescent="0.25">
      <c r="A7" s="6">
        <v>3</v>
      </c>
      <c r="B7" s="10" t="s">
        <v>7</v>
      </c>
      <c r="C7" s="11"/>
      <c r="D7" s="11"/>
      <c r="E7" s="11"/>
      <c r="F7" s="11"/>
      <c r="G7" s="12"/>
      <c r="H7" s="6" t="s">
        <v>3</v>
      </c>
      <c r="I7" s="6" t="s">
        <v>8</v>
      </c>
      <c r="J7" s="6"/>
      <c r="K7" s="6"/>
      <c r="L7" s="6"/>
      <c r="M7" s="6"/>
      <c r="N7" s="1">
        <f t="shared" si="0"/>
        <v>0</v>
      </c>
      <c r="O7" s="3"/>
    </row>
    <row r="8" spans="1:15" x14ac:dyDescent="0.25">
      <c r="A8" s="6">
        <v>4</v>
      </c>
      <c r="B8" s="10" t="s">
        <v>9</v>
      </c>
      <c r="C8" s="11"/>
      <c r="D8" s="11"/>
      <c r="E8" s="11"/>
      <c r="F8" s="11"/>
      <c r="G8" s="12"/>
      <c r="H8" s="6" t="s">
        <v>10</v>
      </c>
      <c r="I8" s="6">
        <v>5.0999999999999996</v>
      </c>
      <c r="J8" s="6"/>
      <c r="K8" s="6"/>
      <c r="L8" s="6"/>
      <c r="M8" s="6"/>
      <c r="N8" s="1">
        <f t="shared" si="0"/>
        <v>0</v>
      </c>
      <c r="O8" s="25" t="s">
        <v>47</v>
      </c>
    </row>
    <row r="9" spans="1:15" x14ac:dyDescent="0.25">
      <c r="A9" s="6">
        <v>5</v>
      </c>
      <c r="B9" s="10" t="s">
        <v>12</v>
      </c>
      <c r="C9" s="11"/>
      <c r="D9" s="11"/>
      <c r="E9" s="11"/>
      <c r="F9" s="11"/>
      <c r="G9" s="12"/>
      <c r="H9" s="6" t="s">
        <v>10</v>
      </c>
      <c r="I9" s="6">
        <v>3.36</v>
      </c>
      <c r="J9" s="6"/>
      <c r="K9" s="6"/>
      <c r="L9" s="6"/>
      <c r="M9" s="6"/>
      <c r="N9" s="1">
        <f t="shared" si="0"/>
        <v>0</v>
      </c>
      <c r="O9" s="26"/>
    </row>
    <row r="10" spans="1:15" x14ac:dyDescent="0.25">
      <c r="A10" s="6">
        <v>6</v>
      </c>
      <c r="B10" s="10" t="s">
        <v>13</v>
      </c>
      <c r="C10" s="11"/>
      <c r="D10" s="11"/>
      <c r="E10" s="11"/>
      <c r="F10" s="11"/>
      <c r="G10" s="12"/>
      <c r="H10" s="6" t="s">
        <v>10</v>
      </c>
      <c r="I10" s="6">
        <v>8.6999999999999993</v>
      </c>
      <c r="J10" s="6"/>
      <c r="K10" s="6"/>
      <c r="L10" s="6"/>
      <c r="M10" s="6"/>
      <c r="N10" s="1">
        <f t="shared" si="0"/>
        <v>0</v>
      </c>
      <c r="O10" s="27"/>
    </row>
    <row r="11" spans="1:15" x14ac:dyDescent="0.25">
      <c r="A11" s="6">
        <v>7</v>
      </c>
      <c r="B11" s="10" t="s">
        <v>11</v>
      </c>
      <c r="C11" s="11"/>
      <c r="D11" s="11"/>
      <c r="E11" s="11"/>
      <c r="F11" s="11"/>
      <c r="G11" s="12"/>
      <c r="H11" s="6" t="s">
        <v>14</v>
      </c>
      <c r="I11" s="6" t="s">
        <v>15</v>
      </c>
      <c r="J11" s="6"/>
      <c r="K11" s="6"/>
      <c r="L11" s="6"/>
      <c r="M11" s="6"/>
      <c r="N11" s="1">
        <f t="shared" si="0"/>
        <v>0</v>
      </c>
      <c r="O11" s="4"/>
    </row>
    <row r="12" spans="1:15" x14ac:dyDescent="0.25">
      <c r="A12" s="6">
        <v>8</v>
      </c>
      <c r="B12" s="10" t="s">
        <v>16</v>
      </c>
      <c r="C12" s="11"/>
      <c r="D12" s="11"/>
      <c r="E12" s="11"/>
      <c r="F12" s="11"/>
      <c r="G12" s="12"/>
      <c r="H12" s="6" t="s">
        <v>10</v>
      </c>
      <c r="I12" s="6">
        <v>38.78</v>
      </c>
      <c r="J12" s="6"/>
      <c r="K12" s="6"/>
      <c r="L12" s="6"/>
      <c r="M12" s="6"/>
      <c r="N12" s="1">
        <f t="shared" si="0"/>
        <v>0</v>
      </c>
      <c r="O12" s="4"/>
    </row>
    <row r="13" spans="1:15" x14ac:dyDescent="0.25">
      <c r="A13" s="6">
        <v>9</v>
      </c>
      <c r="B13" s="10" t="s">
        <v>17</v>
      </c>
      <c r="C13" s="11"/>
      <c r="D13" s="11"/>
      <c r="E13" s="11"/>
      <c r="F13" s="11"/>
      <c r="G13" s="12"/>
      <c r="H13" s="6" t="s">
        <v>18</v>
      </c>
      <c r="I13" s="6">
        <v>56</v>
      </c>
      <c r="J13" s="6"/>
      <c r="K13" s="6"/>
      <c r="L13" s="6"/>
      <c r="M13" s="6"/>
      <c r="N13" s="1">
        <f t="shared" si="0"/>
        <v>0</v>
      </c>
      <c r="O13" s="13" t="s">
        <v>47</v>
      </c>
    </row>
    <row r="14" spans="1:15" ht="28.15" customHeight="1" x14ac:dyDescent="0.25">
      <c r="A14" s="6">
        <v>10</v>
      </c>
      <c r="B14" s="10" t="s">
        <v>19</v>
      </c>
      <c r="C14" s="11"/>
      <c r="D14" s="11"/>
      <c r="E14" s="11"/>
      <c r="F14" s="11"/>
      <c r="G14" s="12"/>
      <c r="H14" s="6" t="s">
        <v>18</v>
      </c>
      <c r="I14" s="6">
        <v>66</v>
      </c>
      <c r="J14" s="6"/>
      <c r="K14" s="6"/>
      <c r="L14" s="6"/>
      <c r="M14" s="6"/>
      <c r="N14" s="1">
        <f t="shared" si="0"/>
        <v>0</v>
      </c>
      <c r="O14" s="14"/>
    </row>
    <row r="15" spans="1:15" ht="28.15" customHeight="1" x14ac:dyDescent="0.25">
      <c r="A15" s="6">
        <v>11</v>
      </c>
      <c r="B15" s="10" t="s">
        <v>20</v>
      </c>
      <c r="C15" s="11"/>
      <c r="D15" s="11"/>
      <c r="E15" s="11"/>
      <c r="F15" s="11"/>
      <c r="G15" s="12"/>
      <c r="H15" s="6" t="s">
        <v>18</v>
      </c>
      <c r="I15" s="6">
        <v>300</v>
      </c>
      <c r="J15" s="6"/>
      <c r="K15" s="6"/>
      <c r="L15" s="6"/>
      <c r="M15" s="6"/>
      <c r="N15" s="1">
        <f t="shared" si="0"/>
        <v>0</v>
      </c>
      <c r="O15" s="14"/>
    </row>
    <row r="16" spans="1:15" ht="28.15" customHeight="1" x14ac:dyDescent="0.25">
      <c r="A16" s="6">
        <v>12</v>
      </c>
      <c r="B16" s="10" t="s">
        <v>21</v>
      </c>
      <c r="C16" s="11"/>
      <c r="D16" s="11"/>
      <c r="E16" s="11"/>
      <c r="F16" s="11"/>
      <c r="G16" s="12"/>
      <c r="H16" s="6" t="s">
        <v>23</v>
      </c>
      <c r="I16" s="6">
        <v>116</v>
      </c>
      <c r="J16" s="6"/>
      <c r="K16" s="6"/>
      <c r="L16" s="6"/>
      <c r="M16" s="6"/>
      <c r="N16" s="1">
        <f t="shared" si="0"/>
        <v>0</v>
      </c>
      <c r="O16" s="14"/>
    </row>
    <row r="17" spans="1:15" ht="28.15" customHeight="1" x14ac:dyDescent="0.25">
      <c r="A17" s="6">
        <v>13</v>
      </c>
      <c r="B17" s="10" t="s">
        <v>22</v>
      </c>
      <c r="C17" s="11"/>
      <c r="D17" s="11"/>
      <c r="E17" s="11"/>
      <c r="F17" s="11"/>
      <c r="G17" s="12"/>
      <c r="H17" s="6" t="s">
        <v>23</v>
      </c>
      <c r="I17" s="6">
        <v>180</v>
      </c>
      <c r="J17" s="6"/>
      <c r="K17" s="6"/>
      <c r="L17" s="6"/>
      <c r="M17" s="6"/>
      <c r="N17" s="1">
        <f t="shared" si="0"/>
        <v>0</v>
      </c>
      <c r="O17" s="14"/>
    </row>
    <row r="18" spans="1:15" ht="28.15" customHeight="1" x14ac:dyDescent="0.25">
      <c r="A18" s="6">
        <v>14</v>
      </c>
      <c r="B18" s="10" t="s">
        <v>24</v>
      </c>
      <c r="C18" s="11"/>
      <c r="D18" s="11"/>
      <c r="E18" s="11"/>
      <c r="F18" s="11"/>
      <c r="G18" s="12"/>
      <c r="H18" s="6" t="s">
        <v>23</v>
      </c>
      <c r="I18" s="6">
        <v>12</v>
      </c>
      <c r="J18" s="6"/>
      <c r="K18" s="6"/>
      <c r="L18" s="6"/>
      <c r="M18" s="6"/>
      <c r="N18" s="1">
        <f t="shared" si="0"/>
        <v>0</v>
      </c>
      <c r="O18" s="14"/>
    </row>
    <row r="19" spans="1:15" ht="27.6" customHeight="1" x14ac:dyDescent="0.25">
      <c r="A19" s="6">
        <v>15</v>
      </c>
      <c r="B19" s="19" t="s">
        <v>25</v>
      </c>
      <c r="C19" s="20"/>
      <c r="D19" s="20"/>
      <c r="E19" s="20"/>
      <c r="F19" s="20"/>
      <c r="G19" s="21"/>
      <c r="H19" s="6" t="s">
        <v>18</v>
      </c>
      <c r="I19" s="6">
        <v>150</v>
      </c>
      <c r="J19" s="6"/>
      <c r="K19" s="6"/>
      <c r="L19" s="6"/>
      <c r="M19" s="6"/>
      <c r="N19" s="1">
        <f t="shared" si="0"/>
        <v>0</v>
      </c>
      <c r="O19" s="15"/>
    </row>
    <row r="20" spans="1:15" x14ac:dyDescent="0.25">
      <c r="A20" s="1"/>
      <c r="B20" s="22" t="s">
        <v>26</v>
      </c>
      <c r="C20" s="23"/>
      <c r="D20" s="23"/>
      <c r="E20" s="23"/>
      <c r="F20" s="23"/>
      <c r="G20" s="24"/>
      <c r="H20" s="6"/>
      <c r="I20" s="6"/>
      <c r="J20" s="6"/>
      <c r="K20" s="6"/>
      <c r="L20" s="6"/>
      <c r="M20" s="6"/>
      <c r="N20" s="1">
        <f t="shared" si="0"/>
        <v>0</v>
      </c>
      <c r="O20" s="4"/>
    </row>
    <row r="21" spans="1:15" ht="14.45" customHeight="1" x14ac:dyDescent="0.25">
      <c r="A21" s="6">
        <v>16</v>
      </c>
      <c r="B21" s="10" t="s">
        <v>27</v>
      </c>
      <c r="C21" s="11"/>
      <c r="D21" s="11"/>
      <c r="E21" s="11"/>
      <c r="F21" s="11"/>
      <c r="G21" s="12"/>
      <c r="H21" s="6" t="s">
        <v>10</v>
      </c>
      <c r="I21" s="6">
        <v>0.87</v>
      </c>
      <c r="J21" s="6"/>
      <c r="K21" s="6"/>
      <c r="L21" s="6"/>
      <c r="M21" s="6"/>
      <c r="N21" s="1">
        <f t="shared" si="0"/>
        <v>0</v>
      </c>
      <c r="O21" s="28" t="s">
        <v>47</v>
      </c>
    </row>
    <row r="22" spans="1:15" ht="30" customHeight="1" x14ac:dyDescent="0.25">
      <c r="A22" s="6">
        <v>17</v>
      </c>
      <c r="B22" s="19" t="s">
        <v>28</v>
      </c>
      <c r="C22" s="20"/>
      <c r="D22" s="20"/>
      <c r="E22" s="20"/>
      <c r="F22" s="20"/>
      <c r="G22" s="21"/>
      <c r="H22" s="6" t="s">
        <v>10</v>
      </c>
      <c r="I22" s="6">
        <v>0.316</v>
      </c>
      <c r="J22" s="6"/>
      <c r="K22" s="6"/>
      <c r="L22" s="6"/>
      <c r="M22" s="6"/>
      <c r="N22" s="1">
        <f t="shared" si="0"/>
        <v>0</v>
      </c>
      <c r="O22" s="28"/>
    </row>
    <row r="23" spans="1:15" ht="30.6" customHeight="1" x14ac:dyDescent="0.25">
      <c r="A23" s="6">
        <v>18</v>
      </c>
      <c r="B23" s="16" t="s">
        <v>29</v>
      </c>
      <c r="C23" s="17"/>
      <c r="D23" s="17"/>
      <c r="E23" s="17"/>
      <c r="F23" s="17"/>
      <c r="G23" s="18"/>
      <c r="H23" s="6" t="s">
        <v>10</v>
      </c>
      <c r="I23" s="6">
        <v>4.3999999999999997E-2</v>
      </c>
      <c r="J23" s="6"/>
      <c r="K23" s="6"/>
      <c r="L23" s="6"/>
      <c r="M23" s="6"/>
      <c r="N23" s="1">
        <f t="shared" si="0"/>
        <v>0</v>
      </c>
      <c r="O23" s="28"/>
    </row>
    <row r="24" spans="1:15" x14ac:dyDescent="0.25">
      <c r="A24" s="6">
        <v>19</v>
      </c>
      <c r="B24" s="10" t="s">
        <v>30</v>
      </c>
      <c r="C24" s="11"/>
      <c r="D24" s="11"/>
      <c r="E24" s="11"/>
      <c r="F24" s="11"/>
      <c r="G24" s="12"/>
      <c r="H24" s="6" t="s">
        <v>10</v>
      </c>
      <c r="I24" s="6">
        <v>8.7999999999999995E-2</v>
      </c>
      <c r="J24" s="6"/>
      <c r="K24" s="6"/>
      <c r="L24" s="6"/>
      <c r="M24" s="6"/>
      <c r="N24" s="1">
        <f t="shared" si="0"/>
        <v>0</v>
      </c>
      <c r="O24" s="28"/>
    </row>
    <row r="25" spans="1:15" x14ac:dyDescent="0.25">
      <c r="A25" s="6">
        <v>20</v>
      </c>
      <c r="B25" s="10" t="s">
        <v>31</v>
      </c>
      <c r="C25" s="11"/>
      <c r="D25" s="11"/>
      <c r="E25" s="11"/>
      <c r="F25" s="11"/>
      <c r="G25" s="12"/>
      <c r="H25" s="6" t="s">
        <v>23</v>
      </c>
      <c r="I25" s="6">
        <v>12</v>
      </c>
      <c r="J25" s="6"/>
      <c r="K25" s="6"/>
      <c r="L25" s="6"/>
      <c r="M25" s="6"/>
      <c r="N25" s="1">
        <f t="shared" si="0"/>
        <v>0</v>
      </c>
      <c r="O25" s="28"/>
    </row>
    <row r="26" spans="1:15" x14ac:dyDescent="0.25">
      <c r="A26" s="6">
        <v>21</v>
      </c>
      <c r="B26" s="10" t="s">
        <v>32</v>
      </c>
      <c r="C26" s="11"/>
      <c r="D26" s="11"/>
      <c r="E26" s="11"/>
      <c r="F26" s="11"/>
      <c r="G26" s="12"/>
      <c r="H26" s="6" t="s">
        <v>23</v>
      </c>
      <c r="I26" s="6">
        <v>16</v>
      </c>
      <c r="J26" s="6"/>
      <c r="K26" s="6"/>
      <c r="L26" s="6"/>
      <c r="M26" s="6"/>
      <c r="N26" s="1">
        <f t="shared" si="0"/>
        <v>0</v>
      </c>
      <c r="O26" s="28"/>
    </row>
    <row r="27" spans="1:15" x14ac:dyDescent="0.25">
      <c r="A27" s="6">
        <v>22</v>
      </c>
      <c r="B27" s="10" t="s">
        <v>33</v>
      </c>
      <c r="C27" s="11"/>
      <c r="D27" s="11"/>
      <c r="E27" s="11"/>
      <c r="F27" s="11"/>
      <c r="G27" s="12"/>
      <c r="H27" s="6" t="s">
        <v>37</v>
      </c>
      <c r="I27" s="6">
        <v>1</v>
      </c>
      <c r="J27" s="6"/>
      <c r="K27" s="6"/>
      <c r="L27" s="6"/>
      <c r="M27" s="6"/>
      <c r="N27" s="1">
        <f t="shared" si="0"/>
        <v>0</v>
      </c>
      <c r="O27" s="2"/>
    </row>
    <row r="28" spans="1:15" ht="30" x14ac:dyDescent="0.25">
      <c r="A28" s="6">
        <v>23</v>
      </c>
      <c r="B28" s="10" t="s">
        <v>34</v>
      </c>
      <c r="C28" s="11"/>
      <c r="D28" s="11"/>
      <c r="E28" s="11"/>
      <c r="F28" s="11"/>
      <c r="G28" s="12"/>
      <c r="H28" s="6" t="s">
        <v>23</v>
      </c>
      <c r="I28" s="6">
        <v>96</v>
      </c>
      <c r="J28" s="6"/>
      <c r="K28" s="6"/>
      <c r="L28" s="6"/>
      <c r="M28" s="6"/>
      <c r="N28" s="1">
        <f t="shared" si="0"/>
        <v>0</v>
      </c>
      <c r="O28" s="8" t="s">
        <v>47</v>
      </c>
    </row>
    <row r="29" spans="1:15" x14ac:dyDescent="0.25">
      <c r="A29" s="6">
        <v>24</v>
      </c>
      <c r="B29" s="10" t="s">
        <v>35</v>
      </c>
      <c r="C29" s="11"/>
      <c r="D29" s="11"/>
      <c r="E29" s="11"/>
      <c r="F29" s="11"/>
      <c r="G29" s="12"/>
      <c r="H29" s="6" t="s">
        <v>10</v>
      </c>
      <c r="I29" s="6">
        <v>6.23</v>
      </c>
      <c r="J29" s="6"/>
      <c r="K29" s="6"/>
      <c r="L29" s="6"/>
      <c r="M29" s="6"/>
      <c r="N29" s="1">
        <f t="shared" si="0"/>
        <v>0</v>
      </c>
      <c r="O29" s="9"/>
    </row>
    <row r="30" spans="1:15" x14ac:dyDescent="0.25">
      <c r="A30" s="6">
        <v>25</v>
      </c>
      <c r="B30" s="10" t="s">
        <v>36</v>
      </c>
      <c r="C30" s="11"/>
      <c r="D30" s="11"/>
      <c r="E30" s="11"/>
      <c r="F30" s="11"/>
      <c r="G30" s="12"/>
      <c r="H30" s="6" t="s">
        <v>10</v>
      </c>
      <c r="I30" s="6">
        <v>45.77</v>
      </c>
      <c r="J30" s="6"/>
      <c r="K30" s="6"/>
      <c r="L30" s="6"/>
      <c r="M30" s="6"/>
      <c r="N30" s="1">
        <f t="shared" si="0"/>
        <v>0</v>
      </c>
      <c r="O30" s="3"/>
    </row>
    <row r="31" spans="1:15" x14ac:dyDescent="0.25">
      <c r="A31" s="39"/>
      <c r="B31" s="47" t="s">
        <v>50</v>
      </c>
      <c r="C31" s="48"/>
      <c r="D31" s="40"/>
      <c r="E31" s="40"/>
      <c r="F31" s="40"/>
      <c r="G31" s="40"/>
      <c r="H31" s="40"/>
      <c r="I31" s="41"/>
      <c r="J31" s="40"/>
      <c r="K31" s="45">
        <f t="shared" ref="K5:K31" si="1">SUM(A31:J31)</f>
        <v>0</v>
      </c>
      <c r="L31" s="40"/>
      <c r="M31" s="45">
        <f t="shared" ref="M5:M31" si="2">SUM(A31:L31)</f>
        <v>0</v>
      </c>
      <c r="N31" s="40">
        <f>K31+M31</f>
        <v>0</v>
      </c>
      <c r="O31" s="45"/>
    </row>
    <row r="32" spans="1:15" x14ac:dyDescent="0.25">
      <c r="A32" s="42"/>
      <c r="B32" s="49" t="s">
        <v>51</v>
      </c>
      <c r="C32" s="50"/>
      <c r="D32" s="43"/>
      <c r="E32" s="43"/>
      <c r="F32" s="43"/>
      <c r="G32" s="43"/>
      <c r="H32" s="43"/>
      <c r="I32" s="44"/>
      <c r="J32" s="43"/>
      <c r="K32" s="46"/>
      <c r="L32" s="43"/>
      <c r="M32" s="46"/>
      <c r="N32" s="43">
        <f>N31/120*20</f>
        <v>0</v>
      </c>
      <c r="O32" s="46"/>
    </row>
  </sheetData>
  <mergeCells count="33">
    <mergeCell ref="B9:G9"/>
    <mergeCell ref="B13:G13"/>
    <mergeCell ref="O8:O10"/>
    <mergeCell ref="O21:O26"/>
    <mergeCell ref="A1:O1"/>
    <mergeCell ref="A2:O2"/>
    <mergeCell ref="A3:O3"/>
    <mergeCell ref="B11:G11"/>
    <mergeCell ref="B12:G12"/>
    <mergeCell ref="B14:G14"/>
    <mergeCell ref="B15:G15"/>
    <mergeCell ref="B16:G16"/>
    <mergeCell ref="B4:G4"/>
    <mergeCell ref="B8:G8"/>
    <mergeCell ref="B7:G7"/>
    <mergeCell ref="B6:G6"/>
    <mergeCell ref="B5:G5"/>
    <mergeCell ref="B10:G10"/>
    <mergeCell ref="B29:G29"/>
    <mergeCell ref="B30:G30"/>
    <mergeCell ref="O13:O19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Подгорный Вадим Михайлович</dc:creator>
  <cp:lastModifiedBy>Менеджер Тендерного Отдела</cp:lastModifiedBy>
  <cp:lastPrinted>2019-10-14T08:53:45Z</cp:lastPrinted>
  <dcterms:created xsi:type="dcterms:W3CDTF">2014-02-24T11:08:40Z</dcterms:created>
  <dcterms:modified xsi:type="dcterms:W3CDTF">2024-04-26T11:18:22Z</dcterms:modified>
</cp:coreProperties>
</file>