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3\Desktop\"/>
    </mc:Choice>
  </mc:AlternateContent>
  <xr:revisionPtr revIDLastSave="0" documentId="13_ncr:1_{3721C885-A7DA-4256-9FAE-AF379550BB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стяжки 31" sheetId="2" r:id="rId1"/>
  </sheets>
  <definedNames>
    <definedName name="_xlnm._FilterDatabase" localSheetId="0" hidden="1">'стяжки 31'!$A$7:$J$174</definedName>
    <definedName name="_xlnm.Print_Area" localSheetId="0">'стяжки 31'!$A$1:$J$182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7" i="2" l="1"/>
  <c r="H167" i="2"/>
  <c r="F167" i="2"/>
  <c r="H166" i="2"/>
  <c r="J166" i="2"/>
  <c r="F166" i="2"/>
  <c r="I165" i="2"/>
  <c r="J165" i="2" s="1"/>
  <c r="H165" i="2"/>
  <c r="F165" i="2"/>
  <c r="I164" i="2"/>
  <c r="J164" i="2" s="1"/>
  <c r="H164" i="2"/>
  <c r="F164" i="2"/>
  <c r="I163" i="2"/>
  <c r="J163" i="2" s="1"/>
  <c r="H163" i="2"/>
  <c r="F163" i="2"/>
  <c r="I161" i="2"/>
  <c r="J161" i="2" s="1"/>
  <c r="H161" i="2"/>
  <c r="F161" i="2"/>
  <c r="I160" i="2"/>
  <c r="J160" i="2" s="1"/>
  <c r="H160" i="2"/>
  <c r="F160" i="2"/>
  <c r="I159" i="2"/>
  <c r="J159" i="2" s="1"/>
  <c r="H159" i="2"/>
  <c r="F159" i="2"/>
  <c r="I158" i="2"/>
  <c r="J158" i="2" s="1"/>
  <c r="H158" i="2"/>
  <c r="F158" i="2"/>
  <c r="I156" i="2"/>
  <c r="J156" i="2" s="1"/>
  <c r="H156" i="2"/>
  <c r="F156" i="2"/>
  <c r="I155" i="2"/>
  <c r="J155" i="2" s="1"/>
  <c r="H155" i="2"/>
  <c r="F155" i="2"/>
  <c r="I154" i="2"/>
  <c r="J154" i="2" s="1"/>
  <c r="H154" i="2"/>
  <c r="F154" i="2"/>
  <c r="I153" i="2"/>
  <c r="J153" i="2" s="1"/>
  <c r="H153" i="2"/>
  <c r="F153" i="2"/>
  <c r="I152" i="2"/>
  <c r="J152" i="2" s="1"/>
  <c r="H152" i="2"/>
  <c r="F152" i="2"/>
  <c r="I151" i="2"/>
  <c r="J151" i="2" s="1"/>
  <c r="H151" i="2"/>
  <c r="F151" i="2"/>
  <c r="I149" i="2"/>
  <c r="J149" i="2" s="1"/>
  <c r="H149" i="2"/>
  <c r="F149" i="2"/>
  <c r="I148" i="2"/>
  <c r="J148" i="2" s="1"/>
  <c r="H148" i="2"/>
  <c r="F148" i="2"/>
  <c r="I147" i="2"/>
  <c r="J147" i="2" s="1"/>
  <c r="H147" i="2"/>
  <c r="F147" i="2"/>
  <c r="I146" i="2"/>
  <c r="J146" i="2" s="1"/>
  <c r="H146" i="2"/>
  <c r="F146" i="2"/>
  <c r="I44" i="2" l="1"/>
  <c r="J44" i="2" s="1"/>
  <c r="H44" i="2"/>
  <c r="F44" i="2"/>
  <c r="I43" i="2"/>
  <c r="J43" i="2" s="1"/>
  <c r="H43" i="2"/>
  <c r="F43" i="2"/>
  <c r="I42" i="2"/>
  <c r="J42" i="2" s="1"/>
  <c r="H42" i="2"/>
  <c r="F42" i="2"/>
  <c r="I40" i="2"/>
  <c r="J40" i="2" s="1"/>
  <c r="H40" i="2"/>
  <c r="F40" i="2"/>
  <c r="I39" i="2"/>
  <c r="J39" i="2" s="1"/>
  <c r="H39" i="2"/>
  <c r="F39" i="2"/>
  <c r="I134" i="2"/>
  <c r="J134" i="2" s="1"/>
  <c r="H134" i="2"/>
  <c r="I135" i="2"/>
  <c r="J135" i="2" s="1"/>
  <c r="I103" i="2"/>
  <c r="J103" i="2" s="1"/>
  <c r="H103" i="2"/>
  <c r="F103" i="2"/>
  <c r="I102" i="2"/>
  <c r="J102" i="2" s="1"/>
  <c r="H102" i="2"/>
  <c r="F102" i="2"/>
  <c r="I101" i="2"/>
  <c r="J101" i="2" s="1"/>
  <c r="H101" i="2"/>
  <c r="F101" i="2"/>
  <c r="I100" i="2"/>
  <c r="J100" i="2" s="1"/>
  <c r="H100" i="2"/>
  <c r="F100" i="2"/>
  <c r="I94" i="2"/>
  <c r="J94" i="2" s="1"/>
  <c r="H94" i="2"/>
  <c r="F94" i="2"/>
  <c r="I93" i="2"/>
  <c r="J93" i="2" s="1"/>
  <c r="H93" i="2"/>
  <c r="F93" i="2"/>
  <c r="I92" i="2"/>
  <c r="J92" i="2" s="1"/>
  <c r="H92" i="2"/>
  <c r="F92" i="2"/>
  <c r="F134" i="2" l="1"/>
  <c r="H135" i="2"/>
  <c r="F135" i="2"/>
  <c r="I23" i="2" l="1"/>
  <c r="J23" i="2" s="1"/>
  <c r="H23" i="2"/>
  <c r="I22" i="2"/>
  <c r="J22" i="2" s="1"/>
  <c r="H22" i="2"/>
  <c r="I21" i="2"/>
  <c r="J21" i="2" s="1"/>
  <c r="H21" i="2"/>
  <c r="F23" i="2"/>
  <c r="F22" i="2"/>
  <c r="F21" i="2"/>
  <c r="H19" i="2"/>
  <c r="H142" i="2"/>
  <c r="H140" i="2"/>
  <c r="H139" i="2"/>
  <c r="H137" i="2"/>
  <c r="H114" i="2"/>
  <c r="H85" i="2"/>
  <c r="H77" i="2"/>
  <c r="H71" i="2"/>
  <c r="H66" i="2"/>
  <c r="H61" i="2"/>
  <c r="H56" i="2"/>
  <c r="H52" i="2"/>
  <c r="H46" i="2"/>
  <c r="H37" i="2"/>
  <c r="H34" i="2"/>
  <c r="H30" i="2"/>
  <c r="H28" i="2"/>
  <c r="H26" i="2"/>
  <c r="H25" i="2"/>
  <c r="H17" i="2"/>
  <c r="H14" i="2"/>
  <c r="H13" i="2"/>
  <c r="F142" i="2"/>
  <c r="F140" i="2"/>
  <c r="F139" i="2"/>
  <c r="F137" i="2"/>
  <c r="F136" i="2"/>
  <c r="F114" i="2"/>
  <c r="F85" i="2"/>
  <c r="F77" i="2"/>
  <c r="F73" i="2"/>
  <c r="F71" i="2"/>
  <c r="F66" i="2"/>
  <c r="F61" i="2"/>
  <c r="F56" i="2"/>
  <c r="F52" i="2"/>
  <c r="F46" i="2"/>
  <c r="F37" i="2"/>
  <c r="F34" i="2"/>
  <c r="F30" i="2"/>
  <c r="F28" i="2"/>
  <c r="F26" i="2"/>
  <c r="F25" i="2"/>
  <c r="F17" i="2"/>
  <c r="F14" i="2"/>
  <c r="F13" i="2"/>
  <c r="I140" i="2"/>
  <c r="J140" i="2" s="1"/>
  <c r="I139" i="2"/>
  <c r="J139" i="2" s="1"/>
  <c r="I10" i="2"/>
  <c r="I19" i="2" l="1"/>
  <c r="J19" i="2" s="1"/>
  <c r="F19" i="2"/>
  <c r="J10" i="2"/>
  <c r="H9" i="2"/>
  <c r="F9" i="2"/>
  <c r="I142" i="2"/>
  <c r="J142" i="2" s="1"/>
  <c r="H10" i="2" l="1"/>
  <c r="F10" i="2"/>
  <c r="H82" i="2" l="1"/>
  <c r="F82" i="2"/>
  <c r="H124" i="2"/>
  <c r="F124" i="2"/>
  <c r="H112" i="2"/>
  <c r="F112" i="2"/>
  <c r="H128" i="2"/>
  <c r="F128" i="2"/>
  <c r="F117" i="2"/>
  <c r="H117" i="2"/>
  <c r="F133" i="2"/>
  <c r="H133" i="2"/>
  <c r="H120" i="2"/>
  <c r="F120" i="2"/>
  <c r="H73" i="2"/>
  <c r="I25" i="2"/>
  <c r="J25" i="2" s="1"/>
  <c r="I26" i="2" l="1"/>
  <c r="J26" i="2" s="1"/>
  <c r="I137" i="2" l="1"/>
  <c r="J137" i="2" s="1"/>
  <c r="I133" i="2"/>
  <c r="J133" i="2" s="1"/>
  <c r="I131" i="2"/>
  <c r="I130" i="2"/>
  <c r="I129" i="2"/>
  <c r="I128" i="2"/>
  <c r="J128" i="2" s="1"/>
  <c r="I126" i="2"/>
  <c r="I125" i="2"/>
  <c r="I124" i="2"/>
  <c r="J124" i="2" s="1"/>
  <c r="I122" i="2"/>
  <c r="I121" i="2"/>
  <c r="I120" i="2"/>
  <c r="J120" i="2" s="1"/>
  <c r="I118" i="2"/>
  <c r="I117" i="2"/>
  <c r="J117" i="2" s="1"/>
  <c r="I115" i="2"/>
  <c r="I114" i="2"/>
  <c r="J114" i="2" s="1"/>
  <c r="I112" i="2"/>
  <c r="I110" i="2"/>
  <c r="I109" i="2"/>
  <c r="I108" i="2"/>
  <c r="I107" i="2"/>
  <c r="I106" i="2"/>
  <c r="I105" i="2"/>
  <c r="I98" i="2"/>
  <c r="I97" i="2"/>
  <c r="I96" i="2"/>
  <c r="I90" i="2"/>
  <c r="I89" i="2"/>
  <c r="I87" i="2"/>
  <c r="I86" i="2"/>
  <c r="I85" i="2"/>
  <c r="J85" i="2" s="1"/>
  <c r="I83" i="2"/>
  <c r="I82" i="2"/>
  <c r="I80" i="2"/>
  <c r="I79" i="2"/>
  <c r="I78" i="2"/>
  <c r="I77" i="2"/>
  <c r="J77" i="2" s="1"/>
  <c r="I75" i="2"/>
  <c r="I74" i="2"/>
  <c r="I73" i="2"/>
  <c r="J73" i="2" s="1"/>
  <c r="I71" i="2"/>
  <c r="J71" i="2" s="1"/>
  <c r="I69" i="2"/>
  <c r="I68" i="2"/>
  <c r="I67" i="2"/>
  <c r="I66" i="2"/>
  <c r="J66" i="2" s="1"/>
  <c r="I64" i="2"/>
  <c r="I63" i="2"/>
  <c r="I62" i="2"/>
  <c r="I61" i="2"/>
  <c r="J61" i="2" s="1"/>
  <c r="I59" i="2"/>
  <c r="I58" i="2"/>
  <c r="I57" i="2"/>
  <c r="I56" i="2"/>
  <c r="J56" i="2" s="1"/>
  <c r="I54" i="2"/>
  <c r="I53" i="2"/>
  <c r="I52" i="2"/>
  <c r="J52" i="2" s="1"/>
  <c r="I50" i="2"/>
  <c r="I49" i="2"/>
  <c r="I48" i="2"/>
  <c r="I46" i="2"/>
  <c r="J46" i="2" s="1"/>
  <c r="I37" i="2"/>
  <c r="I36" i="2"/>
  <c r="I35" i="2"/>
  <c r="I34" i="2"/>
  <c r="J34" i="2" s="1"/>
  <c r="I32" i="2"/>
  <c r="I31" i="2"/>
  <c r="I30" i="2"/>
  <c r="J30" i="2" s="1"/>
  <c r="I28" i="2"/>
  <c r="J28" i="2" s="1"/>
  <c r="I18" i="2"/>
  <c r="I17" i="2"/>
  <c r="J17" i="2" s="1"/>
  <c r="I15" i="2"/>
  <c r="I14" i="2"/>
  <c r="I13" i="2"/>
  <c r="J13" i="2" s="1"/>
  <c r="I11" i="2"/>
  <c r="I9" i="2"/>
  <c r="I8" i="2"/>
  <c r="J8" i="2" s="1"/>
  <c r="H8" i="2"/>
  <c r="F8" i="2"/>
  <c r="H31" i="2" l="1"/>
  <c r="F31" i="2"/>
  <c r="H35" i="2"/>
  <c r="F35" i="2"/>
  <c r="H96" i="2"/>
  <c r="F96" i="2"/>
  <c r="F105" i="2"/>
  <c r="H105" i="2"/>
  <c r="H118" i="2"/>
  <c r="F118" i="2"/>
  <c r="J49" i="2"/>
  <c r="F48" i="2"/>
  <c r="H48" i="2"/>
  <c r="H89" i="2"/>
  <c r="F89" i="2"/>
  <c r="H115" i="2"/>
  <c r="F115" i="2"/>
  <c r="H18" i="2"/>
  <c r="F18" i="2"/>
  <c r="H62" i="2"/>
  <c r="F62" i="2"/>
  <c r="F121" i="2"/>
  <c r="H121" i="2"/>
  <c r="J126" i="2"/>
  <c r="H125" i="2"/>
  <c r="F125" i="2"/>
  <c r="H129" i="2"/>
  <c r="F129" i="2"/>
  <c r="H11" i="2"/>
  <c r="F11" i="2"/>
  <c r="J68" i="2"/>
  <c r="H67" i="2"/>
  <c r="F67" i="2"/>
  <c r="J54" i="2"/>
  <c r="H53" i="2"/>
  <c r="F53" i="2"/>
  <c r="H57" i="2"/>
  <c r="F57" i="2"/>
  <c r="F74" i="2"/>
  <c r="H74" i="2"/>
  <c r="F78" i="2"/>
  <c r="H78" i="2"/>
  <c r="H83" i="2"/>
  <c r="F83" i="2"/>
  <c r="F86" i="2"/>
  <c r="H86" i="2"/>
  <c r="J18" i="2"/>
  <c r="J48" i="2"/>
  <c r="J105" i="2"/>
  <c r="J118" i="2"/>
  <c r="J121" i="2"/>
  <c r="J78" i="2"/>
  <c r="J86" i="2"/>
  <c r="J67" i="2"/>
  <c r="J96" i="2"/>
  <c r="J35" i="2"/>
  <c r="J129" i="2"/>
  <c r="J83" i="2"/>
  <c r="J57" i="2"/>
  <c r="J62" i="2"/>
  <c r="J32" i="2"/>
  <c r="J53" i="2"/>
  <c r="J82" i="2"/>
  <c r="J14" i="2"/>
  <c r="J74" i="2"/>
  <c r="J112" i="2"/>
  <c r="J9" i="2"/>
  <c r="J31" i="2"/>
  <c r="J89" i="2"/>
  <c r="J115" i="2"/>
  <c r="J125" i="2"/>
  <c r="J97" i="2" l="1"/>
  <c r="J87" i="2"/>
  <c r="H87" i="2"/>
  <c r="F87" i="2"/>
  <c r="J58" i="2"/>
  <c r="H58" i="2"/>
  <c r="F58" i="2"/>
  <c r="J122" i="2"/>
  <c r="F122" i="2"/>
  <c r="H122" i="2"/>
  <c r="H98" i="2"/>
  <c r="F98" i="2"/>
  <c r="H79" i="2"/>
  <c r="F79" i="2"/>
  <c r="H63" i="2"/>
  <c r="F63" i="2"/>
  <c r="J90" i="2"/>
  <c r="H90" i="2"/>
  <c r="F90" i="2"/>
  <c r="H54" i="2"/>
  <c r="F54" i="2"/>
  <c r="F126" i="2"/>
  <c r="H126" i="2"/>
  <c r="F97" i="2"/>
  <c r="H97" i="2"/>
  <c r="H69" i="2"/>
  <c r="F69" i="2"/>
  <c r="J130" i="2"/>
  <c r="H130" i="2"/>
  <c r="F130" i="2"/>
  <c r="H75" i="2"/>
  <c r="F75" i="2"/>
  <c r="H36" i="2"/>
  <c r="F36" i="2"/>
  <c r="H15" i="2"/>
  <c r="F15" i="2"/>
  <c r="H106" i="2"/>
  <c r="F106" i="2"/>
  <c r="H68" i="2"/>
  <c r="F68" i="2"/>
  <c r="H49" i="2"/>
  <c r="F49" i="2"/>
  <c r="H32" i="2"/>
  <c r="F32" i="2"/>
  <c r="J106" i="2"/>
  <c r="J15" i="2"/>
  <c r="J75" i="2"/>
  <c r="J98" i="2"/>
  <c r="J36" i="2"/>
  <c r="J79" i="2"/>
  <c r="J63" i="2"/>
  <c r="J69" i="2"/>
  <c r="J11" i="2"/>
  <c r="H131" i="2" l="1"/>
  <c r="F131" i="2"/>
  <c r="J50" i="2"/>
  <c r="H50" i="2"/>
  <c r="F50" i="2"/>
  <c r="H64" i="2"/>
  <c r="F64" i="2"/>
  <c r="H80" i="2"/>
  <c r="F80" i="2"/>
  <c r="H59" i="2"/>
  <c r="F59" i="2"/>
  <c r="J107" i="2"/>
  <c r="H107" i="2"/>
  <c r="F107" i="2"/>
  <c r="J37" i="2"/>
  <c r="J64" i="2"/>
  <c r="J59" i="2"/>
  <c r="J131" i="2"/>
  <c r="J80" i="2"/>
  <c r="H108" i="2" l="1"/>
  <c r="F108" i="2"/>
  <c r="J108" i="2"/>
  <c r="J109" i="2"/>
  <c r="H109" i="2" l="1"/>
  <c r="F109" i="2"/>
  <c r="F110" i="2" l="1"/>
  <c r="F143" i="2" s="1"/>
  <c r="H110" i="2"/>
  <c r="H143" i="2" s="1"/>
  <c r="J110" i="2"/>
  <c r="J143" i="2" s="1"/>
</calcChain>
</file>

<file path=xl/sharedStrings.xml><?xml version="1.0" encoding="utf-8"?>
<sst xmlns="http://schemas.openxmlformats.org/spreadsheetml/2006/main" count="343" uniqueCount="169">
  <si>
    <t>№</t>
  </si>
  <si>
    <t>Наименование</t>
  </si>
  <si>
    <t>Помещение ГРЩ</t>
  </si>
  <si>
    <t>м2</t>
  </si>
  <si>
    <t>Работа</t>
  </si>
  <si>
    <t>Материал</t>
  </si>
  <si>
    <t>Стоимость за ед изм.</t>
  </si>
  <si>
    <t>Стоимость всего</t>
  </si>
  <si>
    <t>Стоимость всего (работа+материал)</t>
  </si>
  <si>
    <t>Стоимость за ед изм. (работа+материал)</t>
  </si>
  <si>
    <t>Ед.изм.</t>
  </si>
  <si>
    <t>Объем</t>
  </si>
  <si>
    <t>РАСЧЕТ ДОГОВОРНОЙ ЦЕНЫ</t>
  </si>
  <si>
    <t>Жилой дом</t>
  </si>
  <si>
    <t>Технические помещения (ИТП, водомерный узел, насосная)</t>
  </si>
  <si>
    <t>Гидроизоляция Изопласт (или аналог) с проклейкой швов- 4 мм.</t>
  </si>
  <si>
    <t>01</t>
  </si>
  <si>
    <t>02</t>
  </si>
  <si>
    <t>Цементно-песчанная стяжка М150, арм. сеткой 4Вр1 яч.100*100- 50 мм.</t>
  </si>
  <si>
    <t>Техподполье жилых секций (по засыпке)</t>
  </si>
  <si>
    <t>Цементно-песчанная стяжка М150, арм. сеткой 4Вр1 яч.100*100 с железнением- 60 мм.</t>
  </si>
  <si>
    <t>Разделительная пленка</t>
  </si>
  <si>
    <t>Лифтовые холлы -1 этажа</t>
  </si>
  <si>
    <t>05</t>
  </si>
  <si>
    <t>06</t>
  </si>
  <si>
    <t>Засыпка керамзитовым гравием- 120 мм.</t>
  </si>
  <si>
    <t>Техподполье жилых секций</t>
  </si>
  <si>
    <t>07</t>
  </si>
  <si>
    <t>08</t>
  </si>
  <si>
    <t>МОП (по засыпке)</t>
  </si>
  <si>
    <t>Цементно-песчанная стяжка М150, арм. сеткой 4Вр1 яч.100*100- 60 мм.</t>
  </si>
  <si>
    <t>08*</t>
  </si>
  <si>
    <t>Санузел для жильцов на -1 этаже (по засыпке)</t>
  </si>
  <si>
    <t>011</t>
  </si>
  <si>
    <t>1</t>
  </si>
  <si>
    <t>МОП на 1 этаже</t>
  </si>
  <si>
    <t>Цементно-песчанная стяжка М150- 70 мм.</t>
  </si>
  <si>
    <t>1*</t>
  </si>
  <si>
    <t>Встроенные помещения на 1 этаже</t>
  </si>
  <si>
    <t>2</t>
  </si>
  <si>
    <t>Санузлы на 1 этаже</t>
  </si>
  <si>
    <t>3</t>
  </si>
  <si>
    <t>Помещение мусоросборочной камер секции 1</t>
  </si>
  <si>
    <t>Цементно-песчанная стяжка М150, арм. сеткой 4Вр1 яч.100*100- 40-70 мм.</t>
  </si>
  <si>
    <t>4</t>
  </si>
  <si>
    <t>Тех. помещение  для прокладки инж. Сетей</t>
  </si>
  <si>
    <t>Цементно-песчанная стяжка М150 с железнением- 50 мм.</t>
  </si>
  <si>
    <t>5</t>
  </si>
  <si>
    <t>Лестничная клетка секции 1 на 1 этаже</t>
  </si>
  <si>
    <t>Цементно-песчанная стяжка М150, арм. сеткой 4Вр1 яч.100*100- 70 мм.</t>
  </si>
  <si>
    <t>6</t>
  </si>
  <si>
    <t>Помещения мусоросборочных камер и ПУИ</t>
  </si>
  <si>
    <t>7</t>
  </si>
  <si>
    <t>МОП на 2-23 этажах</t>
  </si>
  <si>
    <t>Цементно-песчанная стяжка М150- 85 мм.</t>
  </si>
  <si>
    <t>8</t>
  </si>
  <si>
    <t>Входной тамбург на отм. +2,700</t>
  </si>
  <si>
    <t>Засыпка керамзитовым гравием фр. 10-20 мм.- 570 мм.</t>
  </si>
  <si>
    <t>9</t>
  </si>
  <si>
    <t>Помещение квартир 2-16 этажах</t>
  </si>
  <si>
    <t>Цементно-песчанная стяжка М150- 55 мм.</t>
  </si>
  <si>
    <t>Санузлы квартир 2-16 этажах</t>
  </si>
  <si>
    <t>10</t>
  </si>
  <si>
    <t>Покрытие на балконах и лождиях над отапливаемыми помещениями</t>
  </si>
  <si>
    <t>11</t>
  </si>
  <si>
    <t>Цементно-песчанная стяжка М150, арм. сеткой 4Вр1 яч.100*100- 40 мм.</t>
  </si>
  <si>
    <t>Минераловатная плита марки НГ (Rockwool Флор Баттс или аналог)- 170 мм.</t>
  </si>
  <si>
    <t>пароизоляция</t>
  </si>
  <si>
    <t>праймер (при несоответствии поверхности плиты основания технологическим требованиям)</t>
  </si>
  <si>
    <t>12</t>
  </si>
  <si>
    <t>Покрытие на балконах и лождиях</t>
  </si>
  <si>
    <t>Цементно-песчанная стяжка М150- 30 мм.</t>
  </si>
  <si>
    <t>Покрытие на балконах и лождиях на 17 этаже</t>
  </si>
  <si>
    <t>Цементно-песчанная стяжка М150- 40 мм.</t>
  </si>
  <si>
    <t>13</t>
  </si>
  <si>
    <t>Помещения квартир 17 и 21 этажах</t>
  </si>
  <si>
    <t>Помещения квартир 16-23 этажах</t>
  </si>
  <si>
    <t>Цементно-песчанная стяжка М150- 75 мм.</t>
  </si>
  <si>
    <t>14</t>
  </si>
  <si>
    <t>Санузлы квартир 16-23 этажах</t>
  </si>
  <si>
    <t>15</t>
  </si>
  <si>
    <t>Засыпка керамзитовым гравием фр. 10-20 мм.- 150 мм.</t>
  </si>
  <si>
    <t>16</t>
  </si>
  <si>
    <t>Санузлы квартир на 17 и 21 этажах</t>
  </si>
  <si>
    <t>17</t>
  </si>
  <si>
    <t>МОП на 17-21 этажах</t>
  </si>
  <si>
    <t>18</t>
  </si>
  <si>
    <t>Самовыравнивающая стяжка- 20 мм.</t>
  </si>
  <si>
    <t>12*</t>
  </si>
  <si>
    <t>Площадки лестничных клеток</t>
  </si>
  <si>
    <t>Санузлы и ПУИ встроенных помещений на 1 этаже</t>
  </si>
  <si>
    <t>Коридоры подвала</t>
  </si>
  <si>
    <t>Обмазочная гидроизоляция  на битумной основе(2 слоя с зведением на стены на 300 мм.)</t>
  </si>
  <si>
    <t>Звукоизоляция Стенофон 190А- 5 мм.</t>
  </si>
  <si>
    <t>Экструдированный ППС  80 мм.</t>
  </si>
  <si>
    <t>Экстудированный ППЭ- 70 мм.</t>
  </si>
  <si>
    <t>Перекрытия этажные</t>
  </si>
  <si>
    <t>шт</t>
  </si>
  <si>
    <t>Заделка отверстий в монолитных перекрытиях от прохода стояков инженерных систем разм. (средн.размер отверстий 450*250мм)</t>
  </si>
  <si>
    <t>Цементно-песчанная стяжка М150- 30-50 мм.арм. сеткой 4Вр1 яч.100*100</t>
  </si>
  <si>
    <t>Переходные балконы</t>
  </si>
  <si>
    <t xml:space="preserve">Разделительная пленка </t>
  </si>
  <si>
    <t>Фибробетонная стяжка В22,5 по уклону (0,5%)- 84 мм. арм. сеткой 4Вр1 яч.100*100</t>
  </si>
  <si>
    <t>Цементно-песчанная стяжка М150- 75 мм. арм. сеткой 4Вр1 яч.100*100</t>
  </si>
  <si>
    <t>ДР</t>
  </si>
  <si>
    <t>Засыпка керамзитовым гравием фр. 4-10 мм.- 80 мм.</t>
  </si>
  <si>
    <t>Засыпка керамзитовым гравием фр. 10-20 мм.- 1200 мм.</t>
  </si>
  <si>
    <t>Цементно-песчанная стяжка М150, арм. сеткой 4Вр1 яч.100*100, с железнением - 60 мм.</t>
  </si>
  <si>
    <t>Засыпка керамзитовым гравием фр. 10-20 мм.- 1450 мм.</t>
  </si>
  <si>
    <t>05*</t>
  </si>
  <si>
    <t>Фиброцементная стяжка М150 - 60 мм.</t>
  </si>
  <si>
    <t>Засыпка керамзитовым гравием фр. 10-20 мм.- 1570 мм.</t>
  </si>
  <si>
    <t>Засыпка керамзитовым гравием фр. 10-20 мм.- 1570мм.</t>
  </si>
  <si>
    <t>09</t>
  </si>
  <si>
    <t>Венткамера автостоянки</t>
  </si>
  <si>
    <t>Фибробетонная стяжка В22,5 по уклону (0,5%)- 80 мм.</t>
  </si>
  <si>
    <t>010</t>
  </si>
  <si>
    <t>Выравнивающая цементно-песчаная стяжка М150, толщ. 20мм</t>
  </si>
  <si>
    <t>Фиброцементная стяжка  М150- 70 мм.</t>
  </si>
  <si>
    <t>Минераловатная плита марки НГ (Rockwool Флор Баттс или аналог)- 70мм.</t>
  </si>
  <si>
    <t>Минераловатная плита марки НГ (Rockwool Флор Баттс или аналог)- 150мм.</t>
  </si>
  <si>
    <t>Минераловатная плита марки НГ (Rockwool Флор Баттс или аналог)- 60мм.</t>
  </si>
  <si>
    <t>9*</t>
  </si>
  <si>
    <t>Помещение квартир 1 этаж</t>
  </si>
  <si>
    <t>Фиброцементная стяжка М150- 60 мм.</t>
  </si>
  <si>
    <t>Минераловатная плита марки НГ (Rockwool Флор Баттс или аналог)- 50мм.</t>
  </si>
  <si>
    <t>10*</t>
  </si>
  <si>
    <t>Санузлы квартир 1 этаж</t>
  </si>
  <si>
    <t>Фиброцементная стяжк М150- 60 мм.</t>
  </si>
  <si>
    <t>Засыпка керамзитовым гравием фр. 10-20 мм. с проливкой цементным молочком- 140 мм.</t>
  </si>
  <si>
    <t>Фиброцементная стяжка М150- 75 мм.</t>
  </si>
  <si>
    <t>Фиброцементная стяжка М150- 80 мм.</t>
  </si>
  <si>
    <t>Засыпка керамзитовым гравием фр. 10-20 мм.- 160 мм.</t>
  </si>
  <si>
    <t>Обмазочная гидроизоляция  на битумной основе (2 слоя с зведением на стены на 300 мм.)</t>
  </si>
  <si>
    <t>Итого по жилому дому</t>
  </si>
  <si>
    <t>Паркинг</t>
  </si>
  <si>
    <t>03</t>
  </si>
  <si>
    <t>Помещение хранения автомобилей</t>
  </si>
  <si>
    <t xml:space="preserve">Пленка техническая 200 мкм </t>
  </si>
  <si>
    <t>Бетонная стяжка  В22,5 армированная 1 сеткой Ø5 А400 с ячейкой 150*150мм с пластифицирующей добавкой-по уклону (0,5%)  (макс толщина при устройстве уклонов к приямкам) - 100 мм.</t>
  </si>
  <si>
    <t xml:space="preserve">Покрытие составом с топпингом (предварительно поверхность бетона отшлифовать) Топинг Мастер топ 450 или аналог, Кюринг Мастер Тор   </t>
  </si>
  <si>
    <t>Нарезка швов с замолнением резиновым уплотнителем типа "елочка"</t>
  </si>
  <si>
    <t>03*</t>
  </si>
  <si>
    <t>Пленка техническая 200 мкм в нахлест</t>
  </si>
  <si>
    <t>Засыпка керамзитовым гравием фр. 4-10 мм.- 100мм. ( сбабилизированное цем. молочком)</t>
  </si>
  <si>
    <t>Пленка полиэтиленовая в нахлест</t>
  </si>
  <si>
    <t>04</t>
  </si>
  <si>
    <t>Рампа въезда в стоянку</t>
  </si>
  <si>
    <t>Бетонная стяжка  В22,5 армированная 1 сеткой Ø5 А400 с ячейкой 150*150мм с пластифицирующей добавкой-90 мм</t>
  </si>
  <si>
    <t>Пр</t>
  </si>
  <si>
    <t>Прочие работ</t>
  </si>
  <si>
    <t xml:space="preserve">Канал пластиковый DN100 H70 c чугунной решеткой </t>
  </si>
  <si>
    <t>Заглушка торцеваяглухая</t>
  </si>
  <si>
    <t>Монтаж деформационного профиля Dewmark Hydro WR 76/50</t>
  </si>
  <si>
    <t>м.п</t>
  </si>
  <si>
    <t>Объект: «Многоквартирный дом со встроенным подземным гаражом по адресу: г. Санкт-Петрербург, муниципальный округ Финляндский округ, Полюстровский пр., участок 31.</t>
  </si>
  <si>
    <t>На выполнение комплекса работ по устройству  стяжек жилого дома и паркинга с подстилающими слоями.</t>
  </si>
  <si>
    <t>Итого по паркингу</t>
  </si>
  <si>
    <t>Всего по жилому дому и паркингу</t>
  </si>
  <si>
    <t xml:space="preserve">Примечания: </t>
  </si>
  <si>
    <t xml:space="preserve">В расчет включается полный комплекс работ по разделу согласно п. 2 информационной карты. </t>
  </si>
  <si>
    <t xml:space="preserve">Прилагаемые объемы работ, материалов и оборудования служат для обоснования цены предложения и проверки квалификации претендента. </t>
  </si>
  <si>
    <t>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</t>
  </si>
  <si>
    <t>Изменение объемов работ, связанных с корректировкой проекта, с прохождением наружных инженерных сетей, другими условиями, не будет являться основанием для изменения стоимости работ.</t>
  </si>
  <si>
    <t xml:space="preserve"> 1.    В предложении замена оборудования, материалов не допускается, за исключением, если эта возможность прописана в ТЗ. </t>
  </si>
  <si>
    <t xml:space="preserve"> 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</t>
  </si>
  <si>
    <t xml:space="preserve"> 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</t>
  </si>
  <si>
    <t>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</t>
  </si>
  <si>
    <t>При подаче коммерческого предложения  обязательно указывать поставщика (фирму-производителя).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</si>
</sst>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5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/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 wrapText="1"/>
    </xf>
    <xf numFmtId="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3" fontId="11" fillId="4" borderId="25" xfId="0" applyNumberFormat="1" applyFont="1" applyFill="1" applyBorder="1" applyAlignment="1">
      <alignment horizontal="center" vertical="center"/>
    </xf>
    <xf numFmtId="3" fontId="11" fillId="4" borderId="26" xfId="0" applyNumberFormat="1" applyFont="1" applyFill="1" applyBorder="1" applyAlignment="1">
      <alignment horizontal="center" vertical="center"/>
    </xf>
    <xf numFmtId="3" fontId="11" fillId="4" borderId="27" xfId="0" applyNumberFormat="1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 wrapText="1"/>
    </xf>
    <xf numFmtId="49" fontId="1" fillId="3" borderId="29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/>
    </xf>
    <xf numFmtId="4" fontId="9" fillId="5" borderId="3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9" fillId="5" borderId="8" xfId="0" applyNumberFormat="1" applyFont="1" applyFill="1" applyBorder="1" applyAlignment="1">
      <alignment horizontal="center" vertical="center"/>
    </xf>
    <xf numFmtId="4" fontId="9" fillId="5" borderId="12" xfId="0" applyNumberFormat="1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32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4" fontId="9" fillId="5" borderId="33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center" vertical="center" wrapText="1"/>
    </xf>
    <xf numFmtId="4" fontId="9" fillId="5" borderId="3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4" fontId="6" fillId="3" borderId="36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37" xfId="0" applyNumberFormat="1" applyFont="1" applyFill="1" applyBorder="1" applyAlignment="1">
      <alignment horizontal="center" vertical="center" wrapText="1"/>
    </xf>
    <xf numFmtId="4" fontId="6" fillId="3" borderId="38" xfId="0" applyNumberFormat="1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4" fontId="10" fillId="6" borderId="40" xfId="0" applyNumberFormat="1" applyFont="1" applyFill="1" applyBorder="1" applyAlignment="1">
      <alignment horizontal="center" vertical="center" wrapText="1"/>
    </xf>
    <xf numFmtId="4" fontId="10" fillId="6" borderId="39" xfId="0" applyNumberFormat="1" applyFont="1" applyFill="1" applyBorder="1" applyAlignment="1">
      <alignment horizontal="center" vertical="center" wrapText="1"/>
    </xf>
    <xf numFmtId="4" fontId="10" fillId="6" borderId="26" xfId="0" applyNumberFormat="1" applyFont="1" applyFill="1" applyBorder="1" applyAlignment="1">
      <alignment horizontal="center" vertical="center" wrapText="1"/>
    </xf>
    <xf numFmtId="4" fontId="10" fillId="6" borderId="11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6" fillId="3" borderId="36" xfId="0" applyNumberFormat="1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6" fillId="3" borderId="41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Border="1" applyAlignment="1">
      <alignment horizontal="center" vertical="center" wrapText="1"/>
    </xf>
    <xf numFmtId="4" fontId="4" fillId="2" borderId="34" xfId="0" applyNumberFormat="1" applyFont="1" applyFill="1" applyBorder="1" applyAlignment="1">
      <alignment horizontal="center" vertical="center" wrapText="1"/>
    </xf>
    <xf numFmtId="4" fontId="6" fillId="3" borderId="35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 wrapText="1"/>
    </xf>
    <xf numFmtId="4" fontId="4" fillId="2" borderId="44" xfId="0" applyNumberFormat="1" applyFont="1" applyFill="1" applyBorder="1" applyAlignment="1">
      <alignment horizontal="center" vertical="center" wrapText="1"/>
    </xf>
    <xf numFmtId="3" fontId="12" fillId="2" borderId="39" xfId="0" applyNumberFormat="1" applyFont="1" applyFill="1" applyBorder="1" applyAlignment="1">
      <alignment horizontal="center" vertical="center"/>
    </xf>
    <xf numFmtId="3" fontId="12" fillId="2" borderId="45" xfId="0" applyNumberFormat="1" applyFont="1" applyFill="1" applyBorder="1" applyAlignment="1">
      <alignment horizontal="center" vertical="center"/>
    </xf>
    <xf numFmtId="3" fontId="12" fillId="2" borderId="40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9"/>
  <sheetViews>
    <sheetView tabSelected="1" view="pageBreakPreview" topLeftCell="A154" zoomScale="84" zoomScaleNormal="84" zoomScaleSheetLayoutView="84" workbookViewId="0">
      <selection activeCell="A170" sqref="A170:XFD179"/>
    </sheetView>
  </sheetViews>
  <sheetFormatPr defaultRowHeight="15" x14ac:dyDescent="0.25"/>
  <cols>
    <col min="1" max="1" width="9.140625" style="6"/>
    <col min="2" max="2" width="58.7109375" style="24" customWidth="1"/>
    <col min="3" max="3" width="9.140625" style="25"/>
    <col min="4" max="4" width="9.140625" style="26"/>
    <col min="5" max="5" width="11.28515625" style="27" customWidth="1"/>
    <col min="6" max="6" width="21.5703125" style="23" customWidth="1"/>
    <col min="7" max="7" width="11.85546875" style="23" customWidth="1"/>
    <col min="8" max="8" width="22.140625" style="23" customWidth="1"/>
    <col min="9" max="9" width="16.28515625" style="23" customWidth="1"/>
    <col min="10" max="10" width="24.42578125" style="23" customWidth="1"/>
    <col min="11" max="16384" width="9.140625" style="6"/>
  </cols>
  <sheetData>
    <row r="1" spans="1:10" s="7" customFormat="1" ht="15.75" x14ac:dyDescent="0.25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7" customFormat="1" ht="18.75" x14ac:dyDescent="0.3">
      <c r="A2" s="41" t="s">
        <v>156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7" customFormat="1" ht="37.5" customHeight="1" thickBot="1" x14ac:dyDescent="0.3">
      <c r="A3" s="44" t="s">
        <v>155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5" t="s">
        <v>0</v>
      </c>
      <c r="B4" s="46" t="s">
        <v>1</v>
      </c>
      <c r="C4" s="47" t="s">
        <v>10</v>
      </c>
      <c r="D4" s="48" t="s">
        <v>11</v>
      </c>
      <c r="E4" s="46" t="s">
        <v>4</v>
      </c>
      <c r="F4" s="46"/>
      <c r="G4" s="49" t="s">
        <v>5</v>
      </c>
      <c r="H4" s="49"/>
      <c r="I4" s="49" t="s">
        <v>9</v>
      </c>
      <c r="J4" s="50" t="s">
        <v>8</v>
      </c>
    </row>
    <row r="5" spans="1:10" ht="24.75" thickBot="1" x14ac:dyDescent="0.3">
      <c r="A5" s="115"/>
      <c r="B5" s="116"/>
      <c r="C5" s="117"/>
      <c r="D5" s="118"/>
      <c r="E5" s="119" t="s">
        <v>6</v>
      </c>
      <c r="F5" s="120" t="s">
        <v>7</v>
      </c>
      <c r="G5" s="120" t="s">
        <v>6</v>
      </c>
      <c r="H5" s="120" t="s">
        <v>7</v>
      </c>
      <c r="I5" s="121"/>
      <c r="J5" s="122"/>
    </row>
    <row r="6" spans="1:10" s="8" customFormat="1" ht="18.75" customHeight="1" thickBot="1" x14ac:dyDescent="0.3">
      <c r="A6" s="130" t="s">
        <v>13</v>
      </c>
      <c r="B6" s="131"/>
      <c r="C6" s="131"/>
      <c r="D6" s="131"/>
      <c r="E6" s="131"/>
      <c r="F6" s="131"/>
      <c r="G6" s="131"/>
      <c r="H6" s="131"/>
      <c r="I6" s="131"/>
      <c r="J6" s="132"/>
    </row>
    <row r="7" spans="1:10" s="8" customFormat="1" x14ac:dyDescent="0.25">
      <c r="A7" s="15" t="s">
        <v>16</v>
      </c>
      <c r="B7" s="123" t="s">
        <v>14</v>
      </c>
      <c r="C7" s="124"/>
      <c r="D7" s="125"/>
      <c r="E7" s="126"/>
      <c r="F7" s="127"/>
      <c r="G7" s="133"/>
      <c r="H7" s="134"/>
      <c r="I7" s="128"/>
      <c r="J7" s="129"/>
    </row>
    <row r="8" spans="1:10" ht="24.75" x14ac:dyDescent="0.25">
      <c r="A8" s="15"/>
      <c r="B8" s="11" t="s">
        <v>102</v>
      </c>
      <c r="C8" s="5" t="s">
        <v>3</v>
      </c>
      <c r="D8" s="69">
        <v>194.89</v>
      </c>
      <c r="E8" s="65"/>
      <c r="F8" s="106">
        <f t="shared" ref="F8:F87" si="0">E8*D8</f>
        <v>0</v>
      </c>
      <c r="G8" s="77"/>
      <c r="H8" s="52">
        <f t="shared" ref="H8:H89" si="1">G8*D8</f>
        <v>0</v>
      </c>
      <c r="I8" s="112">
        <f t="shared" ref="I8:I87" si="2">G8+E8</f>
        <v>0</v>
      </c>
      <c r="J8" s="109">
        <f t="shared" ref="J8:J87" si="3">I8*D8</f>
        <v>0</v>
      </c>
    </row>
    <row r="9" spans="1:10" x14ac:dyDescent="0.25">
      <c r="A9" s="15"/>
      <c r="B9" s="11" t="s">
        <v>15</v>
      </c>
      <c r="C9" s="5" t="s">
        <v>3</v>
      </c>
      <c r="D9" s="69">
        <v>194.89</v>
      </c>
      <c r="E9" s="65"/>
      <c r="F9" s="106">
        <f t="shared" si="0"/>
        <v>0</v>
      </c>
      <c r="G9" s="77"/>
      <c r="H9" s="52">
        <f t="shared" si="1"/>
        <v>0</v>
      </c>
      <c r="I9" s="112">
        <f t="shared" si="2"/>
        <v>0</v>
      </c>
      <c r="J9" s="109">
        <f t="shared" si="3"/>
        <v>0</v>
      </c>
    </row>
    <row r="10" spans="1:10" x14ac:dyDescent="0.25">
      <c r="A10" s="15"/>
      <c r="B10" s="11" t="s">
        <v>101</v>
      </c>
      <c r="C10" s="5"/>
      <c r="D10" s="69">
        <v>194.89</v>
      </c>
      <c r="E10" s="65"/>
      <c r="F10" s="106">
        <f t="shared" si="0"/>
        <v>0</v>
      </c>
      <c r="G10" s="77"/>
      <c r="H10" s="52">
        <f t="shared" si="1"/>
        <v>0</v>
      </c>
      <c r="I10" s="112">
        <f t="shared" si="2"/>
        <v>0</v>
      </c>
      <c r="J10" s="109">
        <f t="shared" si="3"/>
        <v>0</v>
      </c>
    </row>
    <row r="11" spans="1:10" x14ac:dyDescent="0.25">
      <c r="A11" s="16"/>
      <c r="B11" s="11" t="s">
        <v>94</v>
      </c>
      <c r="C11" s="5" t="s">
        <v>3</v>
      </c>
      <c r="D11" s="69">
        <v>194.89</v>
      </c>
      <c r="E11" s="65"/>
      <c r="F11" s="106">
        <f t="shared" si="0"/>
        <v>0</v>
      </c>
      <c r="G11" s="77"/>
      <c r="H11" s="52">
        <f t="shared" si="1"/>
        <v>0</v>
      </c>
      <c r="I11" s="112">
        <f t="shared" si="2"/>
        <v>0</v>
      </c>
      <c r="J11" s="109">
        <f t="shared" si="3"/>
        <v>0</v>
      </c>
    </row>
    <row r="12" spans="1:10" s="8" customFormat="1" x14ac:dyDescent="0.25">
      <c r="A12" s="14" t="s">
        <v>17</v>
      </c>
      <c r="B12" s="9" t="s">
        <v>91</v>
      </c>
      <c r="C12" s="10"/>
      <c r="D12" s="101"/>
      <c r="E12" s="98"/>
      <c r="F12" s="104"/>
      <c r="G12" s="135"/>
      <c r="H12" s="51"/>
      <c r="I12" s="113"/>
      <c r="J12" s="108"/>
    </row>
    <row r="13" spans="1:10" x14ac:dyDescent="0.25">
      <c r="A13" s="15"/>
      <c r="B13" s="4" t="s">
        <v>18</v>
      </c>
      <c r="C13" s="5" t="s">
        <v>3</v>
      </c>
      <c r="D13" s="69">
        <v>23.79</v>
      </c>
      <c r="E13" s="99"/>
      <c r="F13" s="105">
        <f t="shared" si="0"/>
        <v>0</v>
      </c>
      <c r="G13" s="136"/>
      <c r="H13" s="52">
        <f t="shared" si="1"/>
        <v>0</v>
      </c>
      <c r="I13" s="112">
        <f t="shared" si="2"/>
        <v>0</v>
      </c>
      <c r="J13" s="109">
        <f t="shared" si="3"/>
        <v>0</v>
      </c>
    </row>
    <row r="14" spans="1:10" x14ac:dyDescent="0.25">
      <c r="A14" s="15"/>
      <c r="B14" s="4" t="s">
        <v>105</v>
      </c>
      <c r="C14" s="5" t="s">
        <v>3</v>
      </c>
      <c r="D14" s="69">
        <v>23.79</v>
      </c>
      <c r="E14" s="99"/>
      <c r="F14" s="105">
        <f t="shared" si="0"/>
        <v>0</v>
      </c>
      <c r="G14" s="136"/>
      <c r="H14" s="52">
        <f t="shared" si="1"/>
        <v>0</v>
      </c>
      <c r="I14" s="112">
        <f t="shared" si="2"/>
        <v>0</v>
      </c>
      <c r="J14" s="109">
        <f t="shared" si="3"/>
        <v>0</v>
      </c>
    </row>
    <row r="15" spans="1:10" x14ac:dyDescent="0.25">
      <c r="A15" s="16"/>
      <c r="B15" s="4" t="s">
        <v>15</v>
      </c>
      <c r="C15" s="5" t="s">
        <v>3</v>
      </c>
      <c r="D15" s="69">
        <v>23.79</v>
      </c>
      <c r="E15" s="99"/>
      <c r="F15" s="105">
        <f t="shared" si="0"/>
        <v>0</v>
      </c>
      <c r="G15" s="136"/>
      <c r="H15" s="52">
        <f t="shared" si="1"/>
        <v>0</v>
      </c>
      <c r="I15" s="112">
        <f t="shared" si="2"/>
        <v>0</v>
      </c>
      <c r="J15" s="109">
        <f t="shared" si="3"/>
        <v>0</v>
      </c>
    </row>
    <row r="16" spans="1:10" s="8" customFormat="1" x14ac:dyDescent="0.25">
      <c r="A16" s="14" t="s">
        <v>23</v>
      </c>
      <c r="B16" s="9" t="s">
        <v>19</v>
      </c>
      <c r="C16" s="10"/>
      <c r="D16" s="101"/>
      <c r="E16" s="98"/>
      <c r="F16" s="104"/>
      <c r="G16" s="135"/>
      <c r="H16" s="51"/>
      <c r="I16" s="113"/>
      <c r="J16" s="108"/>
    </row>
    <row r="17" spans="1:10" ht="24.75" x14ac:dyDescent="0.25">
      <c r="A17" s="15"/>
      <c r="B17" s="4" t="s">
        <v>20</v>
      </c>
      <c r="C17" s="5" t="s">
        <v>3</v>
      </c>
      <c r="D17" s="69">
        <v>265.93</v>
      </c>
      <c r="E17" s="99"/>
      <c r="F17" s="105">
        <f t="shared" si="0"/>
        <v>0</v>
      </c>
      <c r="G17" s="136"/>
      <c r="H17" s="52">
        <f t="shared" si="1"/>
        <v>0</v>
      </c>
      <c r="I17" s="112">
        <f t="shared" si="2"/>
        <v>0</v>
      </c>
      <c r="J17" s="109">
        <f t="shared" si="3"/>
        <v>0</v>
      </c>
    </row>
    <row r="18" spans="1:10" x14ac:dyDescent="0.25">
      <c r="A18" s="15"/>
      <c r="B18" s="4" t="s">
        <v>21</v>
      </c>
      <c r="C18" s="5" t="s">
        <v>3</v>
      </c>
      <c r="D18" s="69">
        <v>265.93</v>
      </c>
      <c r="E18" s="99"/>
      <c r="F18" s="105">
        <f t="shared" si="0"/>
        <v>0</v>
      </c>
      <c r="G18" s="136"/>
      <c r="H18" s="52">
        <f t="shared" si="1"/>
        <v>0</v>
      </c>
      <c r="I18" s="112">
        <f t="shared" si="2"/>
        <v>0</v>
      </c>
      <c r="J18" s="109">
        <f>I18*D18</f>
        <v>0</v>
      </c>
    </row>
    <row r="19" spans="1:10" x14ac:dyDescent="0.25">
      <c r="A19" s="16"/>
      <c r="B19" s="4" t="s">
        <v>106</v>
      </c>
      <c r="C19" s="5" t="s">
        <v>3</v>
      </c>
      <c r="D19" s="69">
        <v>265.93</v>
      </c>
      <c r="E19" s="99"/>
      <c r="F19" s="105">
        <f>D19*E19</f>
        <v>0</v>
      </c>
      <c r="G19" s="136"/>
      <c r="H19" s="52">
        <f>G19*D19</f>
        <v>0</v>
      </c>
      <c r="I19" s="112">
        <f>E19+G19</f>
        <v>0</v>
      </c>
      <c r="J19" s="109">
        <f>I19*D19</f>
        <v>0</v>
      </c>
    </row>
    <row r="20" spans="1:10" s="8" customFormat="1" x14ac:dyDescent="0.25">
      <c r="A20" s="14" t="s">
        <v>109</v>
      </c>
      <c r="B20" s="9" t="s">
        <v>22</v>
      </c>
      <c r="C20" s="10"/>
      <c r="D20" s="101"/>
      <c r="E20" s="98"/>
      <c r="F20" s="104"/>
      <c r="G20" s="135"/>
      <c r="H20" s="51"/>
      <c r="I20" s="113"/>
      <c r="J20" s="108"/>
    </row>
    <row r="21" spans="1:10" ht="24.75" x14ac:dyDescent="0.25">
      <c r="A21" s="15"/>
      <c r="B21" s="4" t="s">
        <v>107</v>
      </c>
      <c r="C21" s="5" t="s">
        <v>3</v>
      </c>
      <c r="D21" s="69">
        <v>107.53</v>
      </c>
      <c r="E21" s="99"/>
      <c r="F21" s="105">
        <f t="shared" ref="F21:F23" si="4">D21*E21</f>
        <v>0</v>
      </c>
      <c r="G21" s="136"/>
      <c r="H21" s="52">
        <f t="shared" ref="H21:H23" si="5">G21*D21</f>
        <v>0</v>
      </c>
      <c r="I21" s="112">
        <f t="shared" ref="I21:I23" si="6">E21+G21</f>
        <v>0</v>
      </c>
      <c r="J21" s="109">
        <f t="shared" ref="J21:J23" si="7">I21*D21</f>
        <v>0</v>
      </c>
    </row>
    <row r="22" spans="1:10" x14ac:dyDescent="0.25">
      <c r="A22" s="15"/>
      <c r="B22" s="4" t="s">
        <v>21</v>
      </c>
      <c r="C22" s="5" t="s">
        <v>3</v>
      </c>
      <c r="D22" s="69">
        <v>107.53</v>
      </c>
      <c r="E22" s="99"/>
      <c r="F22" s="105">
        <f t="shared" si="4"/>
        <v>0</v>
      </c>
      <c r="G22" s="136"/>
      <c r="H22" s="52">
        <f t="shared" si="5"/>
        <v>0</v>
      </c>
      <c r="I22" s="112">
        <f t="shared" si="6"/>
        <v>0</v>
      </c>
      <c r="J22" s="109">
        <f t="shared" si="7"/>
        <v>0</v>
      </c>
    </row>
    <row r="23" spans="1:10" x14ac:dyDescent="0.25">
      <c r="A23" s="16"/>
      <c r="B23" s="4" t="s">
        <v>108</v>
      </c>
      <c r="C23" s="5" t="s">
        <v>3</v>
      </c>
      <c r="D23" s="69">
        <v>107.53</v>
      </c>
      <c r="E23" s="99"/>
      <c r="F23" s="105">
        <f t="shared" si="4"/>
        <v>0</v>
      </c>
      <c r="G23" s="136"/>
      <c r="H23" s="52">
        <f t="shared" si="5"/>
        <v>0</v>
      </c>
      <c r="I23" s="112">
        <f t="shared" si="6"/>
        <v>0</v>
      </c>
      <c r="J23" s="109">
        <f t="shared" si="7"/>
        <v>0</v>
      </c>
    </row>
    <row r="24" spans="1:10" s="8" customFormat="1" x14ac:dyDescent="0.25">
      <c r="A24" s="14" t="s">
        <v>24</v>
      </c>
      <c r="B24" s="9" t="s">
        <v>22</v>
      </c>
      <c r="C24" s="10"/>
      <c r="D24" s="101"/>
      <c r="E24" s="98"/>
      <c r="F24" s="104"/>
      <c r="G24" s="135"/>
      <c r="H24" s="51"/>
      <c r="I24" s="113"/>
      <c r="J24" s="108"/>
    </row>
    <row r="25" spans="1:10" x14ac:dyDescent="0.25">
      <c r="A25" s="15"/>
      <c r="B25" s="4" t="s">
        <v>110</v>
      </c>
      <c r="C25" s="5" t="s">
        <v>3</v>
      </c>
      <c r="D25" s="69">
        <v>41.169999999999995</v>
      </c>
      <c r="E25" s="99"/>
      <c r="F25" s="105">
        <f t="shared" si="0"/>
        <v>0</v>
      </c>
      <c r="G25" s="136"/>
      <c r="H25" s="52">
        <f t="shared" si="1"/>
        <v>0</v>
      </c>
      <c r="I25" s="112">
        <f>G25+E25</f>
        <v>0</v>
      </c>
      <c r="J25" s="109">
        <f>I25*D25</f>
        <v>0</v>
      </c>
    </row>
    <row r="26" spans="1:10" x14ac:dyDescent="0.25">
      <c r="A26" s="15"/>
      <c r="B26" s="4" t="s">
        <v>25</v>
      </c>
      <c r="C26" s="5" t="s">
        <v>3</v>
      </c>
      <c r="D26" s="69">
        <v>41.169999999999995</v>
      </c>
      <c r="E26" s="99"/>
      <c r="F26" s="105">
        <f t="shared" si="0"/>
        <v>0</v>
      </c>
      <c r="G26" s="136"/>
      <c r="H26" s="52">
        <f t="shared" si="1"/>
        <v>0</v>
      </c>
      <c r="I26" s="112">
        <f t="shared" si="2"/>
        <v>0</v>
      </c>
      <c r="J26" s="109">
        <f t="shared" si="3"/>
        <v>0</v>
      </c>
    </row>
    <row r="27" spans="1:10" s="8" customFormat="1" x14ac:dyDescent="0.25">
      <c r="A27" s="14" t="s">
        <v>27</v>
      </c>
      <c r="B27" s="9" t="s">
        <v>26</v>
      </c>
      <c r="C27" s="10"/>
      <c r="D27" s="101"/>
      <c r="E27" s="98"/>
      <c r="F27" s="104"/>
      <c r="G27" s="135"/>
      <c r="H27" s="51"/>
      <c r="I27" s="113"/>
      <c r="J27" s="108"/>
    </row>
    <row r="28" spans="1:10" ht="24.75" x14ac:dyDescent="0.25">
      <c r="A28" s="16"/>
      <c r="B28" s="4" t="s">
        <v>20</v>
      </c>
      <c r="C28" s="5" t="s">
        <v>3</v>
      </c>
      <c r="D28" s="69">
        <v>214.35999999999999</v>
      </c>
      <c r="E28" s="99"/>
      <c r="F28" s="105">
        <f t="shared" si="0"/>
        <v>0</v>
      </c>
      <c r="G28" s="136"/>
      <c r="H28" s="52">
        <f t="shared" si="1"/>
        <v>0</v>
      </c>
      <c r="I28" s="112">
        <f t="shared" si="2"/>
        <v>0</v>
      </c>
      <c r="J28" s="109">
        <f t="shared" si="3"/>
        <v>0</v>
      </c>
    </row>
    <row r="29" spans="1:10" s="8" customFormat="1" x14ac:dyDescent="0.25">
      <c r="A29" s="14" t="s">
        <v>28</v>
      </c>
      <c r="B29" s="9" t="s">
        <v>29</v>
      </c>
      <c r="C29" s="10"/>
      <c r="D29" s="101"/>
      <c r="E29" s="98"/>
      <c r="F29" s="104"/>
      <c r="G29" s="135"/>
      <c r="H29" s="51"/>
      <c r="I29" s="113"/>
      <c r="J29" s="108"/>
    </row>
    <row r="30" spans="1:10" x14ac:dyDescent="0.25">
      <c r="A30" s="15"/>
      <c r="B30" s="11" t="s">
        <v>30</v>
      </c>
      <c r="C30" s="5" t="s">
        <v>3</v>
      </c>
      <c r="D30" s="69">
        <v>26.64</v>
      </c>
      <c r="E30" s="99"/>
      <c r="F30" s="105">
        <f t="shared" si="0"/>
        <v>0</v>
      </c>
      <c r="G30" s="136"/>
      <c r="H30" s="52">
        <f t="shared" si="1"/>
        <v>0</v>
      </c>
      <c r="I30" s="112">
        <f t="shared" si="2"/>
        <v>0</v>
      </c>
      <c r="J30" s="109">
        <f t="shared" si="3"/>
        <v>0</v>
      </c>
    </row>
    <row r="31" spans="1:10" x14ac:dyDescent="0.25">
      <c r="A31" s="15"/>
      <c r="B31" s="11" t="s">
        <v>21</v>
      </c>
      <c r="C31" s="5" t="s">
        <v>3</v>
      </c>
      <c r="D31" s="69">
        <v>26.64</v>
      </c>
      <c r="E31" s="99"/>
      <c r="F31" s="105">
        <f t="shared" si="0"/>
        <v>0</v>
      </c>
      <c r="G31" s="136"/>
      <c r="H31" s="52">
        <f t="shared" si="1"/>
        <v>0</v>
      </c>
      <c r="I31" s="112">
        <f t="shared" si="2"/>
        <v>0</v>
      </c>
      <c r="J31" s="109">
        <f t="shared" si="3"/>
        <v>0</v>
      </c>
    </row>
    <row r="32" spans="1:10" x14ac:dyDescent="0.25">
      <c r="A32" s="16"/>
      <c r="B32" s="11" t="s">
        <v>111</v>
      </c>
      <c r="C32" s="5" t="s">
        <v>3</v>
      </c>
      <c r="D32" s="69">
        <v>26.64</v>
      </c>
      <c r="E32" s="99"/>
      <c r="F32" s="105">
        <f t="shared" si="0"/>
        <v>0</v>
      </c>
      <c r="G32" s="136"/>
      <c r="H32" s="52">
        <f t="shared" si="1"/>
        <v>0</v>
      </c>
      <c r="I32" s="112">
        <f t="shared" si="2"/>
        <v>0</v>
      </c>
      <c r="J32" s="109">
        <f t="shared" si="3"/>
        <v>0</v>
      </c>
    </row>
    <row r="33" spans="1:10" s="8" customFormat="1" x14ac:dyDescent="0.25">
      <c r="A33" s="14" t="s">
        <v>31</v>
      </c>
      <c r="B33" s="9" t="s">
        <v>32</v>
      </c>
      <c r="C33" s="10"/>
      <c r="D33" s="101"/>
      <c r="E33" s="98"/>
      <c r="F33" s="104"/>
      <c r="G33" s="135"/>
      <c r="H33" s="51"/>
      <c r="I33" s="113"/>
      <c r="J33" s="108"/>
    </row>
    <row r="34" spans="1:10" ht="24.75" x14ac:dyDescent="0.25">
      <c r="A34" s="15"/>
      <c r="B34" s="11" t="s">
        <v>92</v>
      </c>
      <c r="C34" s="5" t="s">
        <v>3</v>
      </c>
      <c r="D34" s="69">
        <v>3.5</v>
      </c>
      <c r="E34" s="99"/>
      <c r="F34" s="105">
        <f t="shared" si="0"/>
        <v>0</v>
      </c>
      <c r="G34" s="136"/>
      <c r="H34" s="52">
        <f t="shared" si="1"/>
        <v>0</v>
      </c>
      <c r="I34" s="112">
        <f t="shared" si="2"/>
        <v>0</v>
      </c>
      <c r="J34" s="109">
        <f t="shared" si="3"/>
        <v>0</v>
      </c>
    </row>
    <row r="35" spans="1:10" x14ac:dyDescent="0.25">
      <c r="A35" s="15"/>
      <c r="B35" s="4" t="s">
        <v>30</v>
      </c>
      <c r="C35" s="5" t="s">
        <v>3</v>
      </c>
      <c r="D35" s="69">
        <v>3.5</v>
      </c>
      <c r="E35" s="99"/>
      <c r="F35" s="105">
        <f t="shared" si="0"/>
        <v>0</v>
      </c>
      <c r="G35" s="136"/>
      <c r="H35" s="52">
        <f t="shared" si="1"/>
        <v>0</v>
      </c>
      <c r="I35" s="112">
        <f t="shared" si="2"/>
        <v>0</v>
      </c>
      <c r="J35" s="109">
        <f t="shared" si="3"/>
        <v>0</v>
      </c>
    </row>
    <row r="36" spans="1:10" x14ac:dyDescent="0.25">
      <c r="A36" s="15"/>
      <c r="B36" s="4" t="s">
        <v>21</v>
      </c>
      <c r="C36" s="5" t="s">
        <v>3</v>
      </c>
      <c r="D36" s="69">
        <v>3.5</v>
      </c>
      <c r="E36" s="99"/>
      <c r="F36" s="105">
        <f t="shared" si="0"/>
        <v>0</v>
      </c>
      <c r="G36" s="136"/>
      <c r="H36" s="52">
        <f t="shared" si="1"/>
        <v>0</v>
      </c>
      <c r="I36" s="112">
        <f t="shared" si="2"/>
        <v>0</v>
      </c>
      <c r="J36" s="109">
        <f t="shared" si="3"/>
        <v>0</v>
      </c>
    </row>
    <row r="37" spans="1:10" x14ac:dyDescent="0.25">
      <c r="A37" s="16"/>
      <c r="B37" s="4" t="s">
        <v>112</v>
      </c>
      <c r="C37" s="5" t="s">
        <v>3</v>
      </c>
      <c r="D37" s="69">
        <v>3.5</v>
      </c>
      <c r="E37" s="99"/>
      <c r="F37" s="105">
        <f t="shared" si="0"/>
        <v>0</v>
      </c>
      <c r="G37" s="136"/>
      <c r="H37" s="52">
        <f t="shared" si="1"/>
        <v>0</v>
      </c>
      <c r="I37" s="112">
        <f t="shared" si="2"/>
        <v>0</v>
      </c>
      <c r="J37" s="109">
        <f t="shared" si="3"/>
        <v>0</v>
      </c>
    </row>
    <row r="38" spans="1:10" s="8" customFormat="1" x14ac:dyDescent="0.25">
      <c r="A38" s="14" t="s">
        <v>113</v>
      </c>
      <c r="B38" s="9" t="s">
        <v>114</v>
      </c>
      <c r="C38" s="10"/>
      <c r="D38" s="101"/>
      <c r="E38" s="98"/>
      <c r="F38" s="104"/>
      <c r="G38" s="135"/>
      <c r="H38" s="51"/>
      <c r="I38" s="113"/>
      <c r="J38" s="108"/>
    </row>
    <row r="39" spans="1:10" ht="24.75" x14ac:dyDescent="0.25">
      <c r="A39" s="15"/>
      <c r="B39" s="11" t="s">
        <v>92</v>
      </c>
      <c r="C39" s="5" t="s">
        <v>3</v>
      </c>
      <c r="D39" s="69">
        <v>8.8800000000000008</v>
      </c>
      <c r="E39" s="99"/>
      <c r="F39" s="105">
        <f t="shared" ref="F39:F40" si="8">E39*D39</f>
        <v>0</v>
      </c>
      <c r="G39" s="136"/>
      <c r="H39" s="52">
        <f t="shared" ref="H39:H40" si="9">G39*D39</f>
        <v>0</v>
      </c>
      <c r="I39" s="112">
        <f t="shared" ref="I39:I40" si="10">G39+E39</f>
        <v>0</v>
      </c>
      <c r="J39" s="109">
        <f t="shared" ref="J39:J40" si="11">I39*D39</f>
        <v>0</v>
      </c>
    </row>
    <row r="40" spans="1:10" x14ac:dyDescent="0.25">
      <c r="A40" s="16"/>
      <c r="B40" s="4" t="s">
        <v>115</v>
      </c>
      <c r="C40" s="5" t="s">
        <v>3</v>
      </c>
      <c r="D40" s="69">
        <v>8.8800000000000008</v>
      </c>
      <c r="E40" s="99"/>
      <c r="F40" s="105">
        <f t="shared" si="8"/>
        <v>0</v>
      </c>
      <c r="G40" s="136"/>
      <c r="H40" s="52">
        <f t="shared" si="9"/>
        <v>0</v>
      </c>
      <c r="I40" s="112">
        <f t="shared" si="10"/>
        <v>0</v>
      </c>
      <c r="J40" s="109">
        <f t="shared" si="11"/>
        <v>0</v>
      </c>
    </row>
    <row r="41" spans="1:10" s="8" customFormat="1" x14ac:dyDescent="0.25">
      <c r="A41" s="14" t="s">
        <v>116</v>
      </c>
      <c r="B41" s="9" t="s">
        <v>114</v>
      </c>
      <c r="C41" s="10"/>
      <c r="D41" s="101"/>
      <c r="E41" s="98"/>
      <c r="F41" s="104"/>
      <c r="G41" s="135"/>
      <c r="H41" s="51"/>
      <c r="I41" s="113"/>
      <c r="J41" s="108"/>
    </row>
    <row r="42" spans="1:10" x14ac:dyDescent="0.25">
      <c r="A42" s="15"/>
      <c r="B42" s="4" t="s">
        <v>117</v>
      </c>
      <c r="C42" s="5" t="s">
        <v>3</v>
      </c>
      <c r="D42" s="69">
        <v>23.11</v>
      </c>
      <c r="E42" s="99"/>
      <c r="F42" s="105">
        <f t="shared" ref="F42:F44" si="12">E42*D42</f>
        <v>0</v>
      </c>
      <c r="G42" s="136"/>
      <c r="H42" s="52">
        <f t="shared" ref="H42:H44" si="13">G42*D42</f>
        <v>0</v>
      </c>
      <c r="I42" s="112">
        <f t="shared" ref="I42:I44" si="14">G42+E42</f>
        <v>0</v>
      </c>
      <c r="J42" s="109">
        <f t="shared" ref="J42:J44" si="15">I42*D42</f>
        <v>0</v>
      </c>
    </row>
    <row r="43" spans="1:10" ht="24.75" x14ac:dyDescent="0.25">
      <c r="A43" s="15"/>
      <c r="B43" s="11" t="s">
        <v>92</v>
      </c>
      <c r="C43" s="5" t="s">
        <v>3</v>
      </c>
      <c r="D43" s="69">
        <v>23.11</v>
      </c>
      <c r="E43" s="99"/>
      <c r="F43" s="105">
        <f t="shared" si="12"/>
        <v>0</v>
      </c>
      <c r="G43" s="136"/>
      <c r="H43" s="52">
        <f t="shared" si="13"/>
        <v>0</v>
      </c>
      <c r="I43" s="112">
        <f t="shared" si="14"/>
        <v>0</v>
      </c>
      <c r="J43" s="109">
        <f t="shared" si="15"/>
        <v>0</v>
      </c>
    </row>
    <row r="44" spans="1:10" x14ac:dyDescent="0.25">
      <c r="A44" s="16"/>
      <c r="B44" s="4" t="s">
        <v>115</v>
      </c>
      <c r="C44" s="5" t="s">
        <v>3</v>
      </c>
      <c r="D44" s="69">
        <v>23.11</v>
      </c>
      <c r="E44" s="99"/>
      <c r="F44" s="105">
        <f t="shared" si="12"/>
        <v>0</v>
      </c>
      <c r="G44" s="136"/>
      <c r="H44" s="52">
        <f t="shared" si="13"/>
        <v>0</v>
      </c>
      <c r="I44" s="112">
        <f t="shared" si="14"/>
        <v>0</v>
      </c>
      <c r="J44" s="109">
        <f t="shared" si="15"/>
        <v>0</v>
      </c>
    </row>
    <row r="45" spans="1:10" s="8" customFormat="1" x14ac:dyDescent="0.25">
      <c r="A45" s="14" t="s">
        <v>33</v>
      </c>
      <c r="B45" s="9" t="s">
        <v>2</v>
      </c>
      <c r="C45" s="10"/>
      <c r="D45" s="101"/>
      <c r="E45" s="98"/>
      <c r="F45" s="104"/>
      <c r="G45" s="135"/>
      <c r="H45" s="51"/>
      <c r="I45" s="113"/>
      <c r="J45" s="108"/>
    </row>
    <row r="46" spans="1:10" ht="24.75" x14ac:dyDescent="0.25">
      <c r="A46" s="16"/>
      <c r="B46" s="11" t="s">
        <v>92</v>
      </c>
      <c r="C46" s="5" t="s">
        <v>3</v>
      </c>
      <c r="D46" s="69">
        <v>41.9</v>
      </c>
      <c r="E46" s="99"/>
      <c r="F46" s="105">
        <f t="shared" si="0"/>
        <v>0</v>
      </c>
      <c r="G46" s="136"/>
      <c r="H46" s="52">
        <f t="shared" si="1"/>
        <v>0</v>
      </c>
      <c r="I46" s="112">
        <f t="shared" si="2"/>
        <v>0</v>
      </c>
      <c r="J46" s="109">
        <f t="shared" si="3"/>
        <v>0</v>
      </c>
    </row>
    <row r="47" spans="1:10" s="8" customFormat="1" x14ac:dyDescent="0.25">
      <c r="A47" s="14" t="s">
        <v>34</v>
      </c>
      <c r="B47" s="9" t="s">
        <v>35</v>
      </c>
      <c r="C47" s="10"/>
      <c r="D47" s="101"/>
      <c r="E47" s="98"/>
      <c r="F47" s="104"/>
      <c r="G47" s="135"/>
      <c r="H47" s="51"/>
      <c r="I47" s="113"/>
      <c r="J47" s="108"/>
    </row>
    <row r="48" spans="1:10" x14ac:dyDescent="0.25">
      <c r="A48" s="15"/>
      <c r="B48" s="4" t="s">
        <v>36</v>
      </c>
      <c r="C48" s="5" t="s">
        <v>3</v>
      </c>
      <c r="D48" s="69">
        <v>219.33999999999997</v>
      </c>
      <c r="E48" s="99"/>
      <c r="F48" s="105">
        <f t="shared" si="0"/>
        <v>0</v>
      </c>
      <c r="G48" s="136"/>
      <c r="H48" s="52">
        <f t="shared" si="1"/>
        <v>0</v>
      </c>
      <c r="I48" s="112">
        <f t="shared" si="2"/>
        <v>0</v>
      </c>
      <c r="J48" s="109">
        <f t="shared" si="3"/>
        <v>0</v>
      </c>
    </row>
    <row r="49" spans="1:10" x14ac:dyDescent="0.25">
      <c r="A49" s="15"/>
      <c r="B49" s="4" t="s">
        <v>21</v>
      </c>
      <c r="C49" s="5" t="s">
        <v>3</v>
      </c>
      <c r="D49" s="69">
        <v>219.33999999999997</v>
      </c>
      <c r="E49" s="99"/>
      <c r="F49" s="105">
        <f t="shared" si="0"/>
        <v>0</v>
      </c>
      <c r="G49" s="136"/>
      <c r="H49" s="52">
        <f t="shared" si="1"/>
        <v>0</v>
      </c>
      <c r="I49" s="112">
        <f t="shared" si="2"/>
        <v>0</v>
      </c>
      <c r="J49" s="109">
        <f t="shared" si="3"/>
        <v>0</v>
      </c>
    </row>
    <row r="50" spans="1:10" x14ac:dyDescent="0.25">
      <c r="A50" s="16"/>
      <c r="B50" s="4" t="s">
        <v>95</v>
      </c>
      <c r="C50" s="5" t="s">
        <v>3</v>
      </c>
      <c r="D50" s="69">
        <v>219.33999999999997</v>
      </c>
      <c r="E50" s="99"/>
      <c r="F50" s="105">
        <f t="shared" si="0"/>
        <v>0</v>
      </c>
      <c r="G50" s="136"/>
      <c r="H50" s="52">
        <f t="shared" si="1"/>
        <v>0</v>
      </c>
      <c r="I50" s="112">
        <f t="shared" si="2"/>
        <v>0</v>
      </c>
      <c r="J50" s="109">
        <f t="shared" si="3"/>
        <v>0</v>
      </c>
    </row>
    <row r="51" spans="1:10" s="8" customFormat="1" x14ac:dyDescent="0.25">
      <c r="A51" s="14" t="s">
        <v>37</v>
      </c>
      <c r="B51" s="9" t="s">
        <v>38</v>
      </c>
      <c r="C51" s="10"/>
      <c r="D51" s="101"/>
      <c r="E51" s="98"/>
      <c r="F51" s="104"/>
      <c r="G51" s="135"/>
      <c r="H51" s="51"/>
      <c r="I51" s="113"/>
      <c r="J51" s="108"/>
    </row>
    <row r="52" spans="1:10" x14ac:dyDescent="0.25">
      <c r="A52" s="15"/>
      <c r="B52" s="4" t="s">
        <v>36</v>
      </c>
      <c r="C52" s="5" t="s">
        <v>3</v>
      </c>
      <c r="D52" s="69">
        <v>54.51</v>
      </c>
      <c r="E52" s="99"/>
      <c r="F52" s="105">
        <f t="shared" si="0"/>
        <v>0</v>
      </c>
      <c r="G52" s="136"/>
      <c r="H52" s="52">
        <f t="shared" si="1"/>
        <v>0</v>
      </c>
      <c r="I52" s="112">
        <f t="shared" si="2"/>
        <v>0</v>
      </c>
      <c r="J52" s="109">
        <f t="shared" si="3"/>
        <v>0</v>
      </c>
    </row>
    <row r="53" spans="1:10" x14ac:dyDescent="0.25">
      <c r="A53" s="15"/>
      <c r="B53" s="4" t="s">
        <v>21</v>
      </c>
      <c r="C53" s="5" t="s">
        <v>3</v>
      </c>
      <c r="D53" s="69">
        <v>54.51</v>
      </c>
      <c r="E53" s="99"/>
      <c r="F53" s="105">
        <f t="shared" si="0"/>
        <v>0</v>
      </c>
      <c r="G53" s="136"/>
      <c r="H53" s="52">
        <f t="shared" si="1"/>
        <v>0</v>
      </c>
      <c r="I53" s="112">
        <f t="shared" si="2"/>
        <v>0</v>
      </c>
      <c r="J53" s="109">
        <f t="shared" si="3"/>
        <v>0</v>
      </c>
    </row>
    <row r="54" spans="1:10" x14ac:dyDescent="0.25">
      <c r="A54" s="16"/>
      <c r="B54" s="4" t="s">
        <v>95</v>
      </c>
      <c r="C54" s="5" t="s">
        <v>3</v>
      </c>
      <c r="D54" s="69">
        <v>54.51</v>
      </c>
      <c r="E54" s="99"/>
      <c r="F54" s="105">
        <f t="shared" si="0"/>
        <v>0</v>
      </c>
      <c r="G54" s="136"/>
      <c r="H54" s="52">
        <f t="shared" si="1"/>
        <v>0</v>
      </c>
      <c r="I54" s="112">
        <f t="shared" si="2"/>
        <v>0</v>
      </c>
      <c r="J54" s="109">
        <f t="shared" si="3"/>
        <v>0</v>
      </c>
    </row>
    <row r="55" spans="1:10" s="8" customFormat="1" x14ac:dyDescent="0.25">
      <c r="A55" s="14" t="s">
        <v>39</v>
      </c>
      <c r="B55" s="9" t="s">
        <v>40</v>
      </c>
      <c r="C55" s="10"/>
      <c r="D55" s="101"/>
      <c r="E55" s="98"/>
      <c r="F55" s="104"/>
      <c r="G55" s="135"/>
      <c r="H55" s="51"/>
      <c r="I55" s="113"/>
      <c r="J55" s="108"/>
    </row>
    <row r="56" spans="1:10" ht="24.75" x14ac:dyDescent="0.25">
      <c r="A56" s="15"/>
      <c r="B56" s="11" t="s">
        <v>92</v>
      </c>
      <c r="C56" s="5" t="s">
        <v>3</v>
      </c>
      <c r="D56" s="69">
        <v>3.35</v>
      </c>
      <c r="E56" s="99"/>
      <c r="F56" s="105">
        <f t="shared" si="0"/>
        <v>0</v>
      </c>
      <c r="G56" s="136"/>
      <c r="H56" s="52">
        <f t="shared" si="1"/>
        <v>0</v>
      </c>
      <c r="I56" s="112">
        <f t="shared" si="2"/>
        <v>0</v>
      </c>
      <c r="J56" s="109">
        <f t="shared" si="3"/>
        <v>0</v>
      </c>
    </row>
    <row r="57" spans="1:10" x14ac:dyDescent="0.25">
      <c r="A57" s="15"/>
      <c r="B57" s="4" t="s">
        <v>118</v>
      </c>
      <c r="C57" s="5" t="s">
        <v>3</v>
      </c>
      <c r="D57" s="69">
        <v>3.35</v>
      </c>
      <c r="E57" s="99"/>
      <c r="F57" s="105">
        <f t="shared" si="0"/>
        <v>0</v>
      </c>
      <c r="G57" s="136"/>
      <c r="H57" s="52">
        <f t="shared" si="1"/>
        <v>0</v>
      </c>
      <c r="I57" s="112">
        <f t="shared" si="2"/>
        <v>0</v>
      </c>
      <c r="J57" s="109">
        <f t="shared" si="3"/>
        <v>0</v>
      </c>
    </row>
    <row r="58" spans="1:10" x14ac:dyDescent="0.25">
      <c r="A58" s="15"/>
      <c r="B58" s="4" t="s">
        <v>21</v>
      </c>
      <c r="C58" s="5" t="s">
        <v>3</v>
      </c>
      <c r="D58" s="69">
        <v>3.35</v>
      </c>
      <c r="E58" s="99"/>
      <c r="F58" s="105">
        <f t="shared" si="0"/>
        <v>0</v>
      </c>
      <c r="G58" s="136"/>
      <c r="H58" s="52">
        <f t="shared" si="1"/>
        <v>0</v>
      </c>
      <c r="I58" s="112">
        <f t="shared" si="2"/>
        <v>0</v>
      </c>
      <c r="J58" s="109">
        <f t="shared" si="3"/>
        <v>0</v>
      </c>
    </row>
    <row r="59" spans="1:10" s="13" customFormat="1" x14ac:dyDescent="0.25">
      <c r="A59" s="16"/>
      <c r="B59" s="11" t="s">
        <v>119</v>
      </c>
      <c r="C59" s="12" t="s">
        <v>3</v>
      </c>
      <c r="D59" s="69">
        <v>3.35</v>
      </c>
      <c r="E59" s="65"/>
      <c r="F59" s="106">
        <f t="shared" si="0"/>
        <v>0</v>
      </c>
      <c r="G59" s="77"/>
      <c r="H59" s="53">
        <f t="shared" si="1"/>
        <v>0</v>
      </c>
      <c r="I59" s="83">
        <f t="shared" si="2"/>
        <v>0</v>
      </c>
      <c r="J59" s="110">
        <f t="shared" si="3"/>
        <v>0</v>
      </c>
    </row>
    <row r="60" spans="1:10" s="8" customFormat="1" x14ac:dyDescent="0.25">
      <c r="A60" s="14" t="s">
        <v>39</v>
      </c>
      <c r="B60" s="9" t="s">
        <v>90</v>
      </c>
      <c r="C60" s="10"/>
      <c r="D60" s="101"/>
      <c r="E60" s="98"/>
      <c r="F60" s="104"/>
      <c r="G60" s="135"/>
      <c r="H60" s="51"/>
      <c r="I60" s="113"/>
      <c r="J60" s="108"/>
    </row>
    <row r="61" spans="1:10" ht="24.75" x14ac:dyDescent="0.25">
      <c r="A61" s="15"/>
      <c r="B61" s="11" t="s">
        <v>92</v>
      </c>
      <c r="C61" s="5" t="s">
        <v>3</v>
      </c>
      <c r="D61" s="69">
        <v>5.68</v>
      </c>
      <c r="E61" s="99"/>
      <c r="F61" s="105">
        <f t="shared" si="0"/>
        <v>0</v>
      </c>
      <c r="G61" s="136"/>
      <c r="H61" s="52">
        <f t="shared" si="1"/>
        <v>0</v>
      </c>
      <c r="I61" s="112">
        <f t="shared" ref="I61:I64" si="16">G61+E61</f>
        <v>0</v>
      </c>
      <c r="J61" s="109">
        <f t="shared" ref="J61:J64" si="17">I61*D61</f>
        <v>0</v>
      </c>
    </row>
    <row r="62" spans="1:10" x14ac:dyDescent="0.25">
      <c r="A62" s="15"/>
      <c r="B62" s="4" t="s">
        <v>36</v>
      </c>
      <c r="C62" s="5" t="s">
        <v>3</v>
      </c>
      <c r="D62" s="69">
        <v>5.68</v>
      </c>
      <c r="E62" s="99"/>
      <c r="F62" s="105">
        <f t="shared" si="0"/>
        <v>0</v>
      </c>
      <c r="G62" s="136"/>
      <c r="H62" s="52">
        <f t="shared" si="1"/>
        <v>0</v>
      </c>
      <c r="I62" s="112">
        <f t="shared" si="16"/>
        <v>0</v>
      </c>
      <c r="J62" s="109">
        <f t="shared" si="17"/>
        <v>0</v>
      </c>
    </row>
    <row r="63" spans="1:10" x14ac:dyDescent="0.25">
      <c r="A63" s="15"/>
      <c r="B63" s="4" t="s">
        <v>21</v>
      </c>
      <c r="C63" s="5" t="s">
        <v>3</v>
      </c>
      <c r="D63" s="69">
        <v>5.68</v>
      </c>
      <c r="E63" s="99"/>
      <c r="F63" s="105">
        <f t="shared" si="0"/>
        <v>0</v>
      </c>
      <c r="G63" s="136"/>
      <c r="H63" s="52">
        <f t="shared" si="1"/>
        <v>0</v>
      </c>
      <c r="I63" s="112">
        <f t="shared" si="16"/>
        <v>0</v>
      </c>
      <c r="J63" s="109">
        <f t="shared" si="17"/>
        <v>0</v>
      </c>
    </row>
    <row r="64" spans="1:10" x14ac:dyDescent="0.25">
      <c r="A64" s="16"/>
      <c r="B64" s="4" t="s">
        <v>119</v>
      </c>
      <c r="C64" s="5" t="s">
        <v>3</v>
      </c>
      <c r="D64" s="69">
        <v>5.68</v>
      </c>
      <c r="E64" s="99"/>
      <c r="F64" s="105">
        <f t="shared" si="0"/>
        <v>0</v>
      </c>
      <c r="G64" s="136"/>
      <c r="H64" s="52">
        <f t="shared" si="1"/>
        <v>0</v>
      </c>
      <c r="I64" s="112">
        <f t="shared" si="16"/>
        <v>0</v>
      </c>
      <c r="J64" s="109">
        <f t="shared" si="17"/>
        <v>0</v>
      </c>
    </row>
    <row r="65" spans="1:10" s="8" customFormat="1" x14ac:dyDescent="0.25">
      <c r="A65" s="14" t="s">
        <v>41</v>
      </c>
      <c r="B65" s="9" t="s">
        <v>42</v>
      </c>
      <c r="C65" s="10"/>
      <c r="D65" s="101"/>
      <c r="E65" s="98"/>
      <c r="F65" s="104"/>
      <c r="G65" s="135"/>
      <c r="H65" s="51"/>
      <c r="I65" s="113"/>
      <c r="J65" s="108"/>
    </row>
    <row r="66" spans="1:10" ht="24.75" x14ac:dyDescent="0.25">
      <c r="A66" s="15"/>
      <c r="B66" s="11" t="s">
        <v>92</v>
      </c>
      <c r="C66" s="5" t="s">
        <v>3</v>
      </c>
      <c r="D66" s="69">
        <v>5.28</v>
      </c>
      <c r="E66" s="99"/>
      <c r="F66" s="105">
        <f t="shared" si="0"/>
        <v>0</v>
      </c>
      <c r="G66" s="136"/>
      <c r="H66" s="52">
        <f t="shared" si="1"/>
        <v>0</v>
      </c>
      <c r="I66" s="112">
        <f t="shared" si="2"/>
        <v>0</v>
      </c>
      <c r="J66" s="109">
        <f t="shared" si="3"/>
        <v>0</v>
      </c>
    </row>
    <row r="67" spans="1:10" x14ac:dyDescent="0.25">
      <c r="A67" s="15"/>
      <c r="B67" s="4" t="s">
        <v>43</v>
      </c>
      <c r="C67" s="5" t="s">
        <v>3</v>
      </c>
      <c r="D67" s="69">
        <v>5.28</v>
      </c>
      <c r="E67" s="99"/>
      <c r="F67" s="105">
        <f t="shared" si="0"/>
        <v>0</v>
      </c>
      <c r="G67" s="136"/>
      <c r="H67" s="52">
        <f t="shared" si="1"/>
        <v>0</v>
      </c>
      <c r="I67" s="112">
        <f t="shared" si="2"/>
        <v>0</v>
      </c>
      <c r="J67" s="109">
        <f t="shared" si="3"/>
        <v>0</v>
      </c>
    </row>
    <row r="68" spans="1:10" x14ac:dyDescent="0.25">
      <c r="A68" s="15"/>
      <c r="B68" s="4" t="s">
        <v>21</v>
      </c>
      <c r="C68" s="5" t="s">
        <v>3</v>
      </c>
      <c r="D68" s="69">
        <v>5.28</v>
      </c>
      <c r="E68" s="99"/>
      <c r="F68" s="105">
        <f t="shared" si="0"/>
        <v>0</v>
      </c>
      <c r="G68" s="136"/>
      <c r="H68" s="52">
        <f t="shared" si="1"/>
        <v>0</v>
      </c>
      <c r="I68" s="112">
        <f t="shared" si="2"/>
        <v>0</v>
      </c>
      <c r="J68" s="109">
        <f t="shared" si="3"/>
        <v>0</v>
      </c>
    </row>
    <row r="69" spans="1:10" x14ac:dyDescent="0.25">
      <c r="A69" s="16"/>
      <c r="B69" s="4" t="s">
        <v>120</v>
      </c>
      <c r="C69" s="5" t="s">
        <v>3</v>
      </c>
      <c r="D69" s="69">
        <v>5.28</v>
      </c>
      <c r="E69" s="99"/>
      <c r="F69" s="105">
        <f t="shared" si="0"/>
        <v>0</v>
      </c>
      <c r="G69" s="136"/>
      <c r="H69" s="52">
        <f t="shared" si="1"/>
        <v>0</v>
      </c>
      <c r="I69" s="112">
        <f t="shared" si="2"/>
        <v>0</v>
      </c>
      <c r="J69" s="109">
        <f t="shared" si="3"/>
        <v>0</v>
      </c>
    </row>
    <row r="70" spans="1:10" s="8" customFormat="1" x14ac:dyDescent="0.25">
      <c r="A70" s="14" t="s">
        <v>44</v>
      </c>
      <c r="B70" s="9" t="s">
        <v>45</v>
      </c>
      <c r="C70" s="10"/>
      <c r="D70" s="101"/>
      <c r="E70" s="98"/>
      <c r="F70" s="104"/>
      <c r="G70" s="135"/>
      <c r="H70" s="51"/>
      <c r="I70" s="113"/>
      <c r="J70" s="108"/>
    </row>
    <row r="71" spans="1:10" x14ac:dyDescent="0.25">
      <c r="A71" s="16"/>
      <c r="B71" s="4" t="s">
        <v>46</v>
      </c>
      <c r="C71" s="5" t="s">
        <v>3</v>
      </c>
      <c r="D71" s="69">
        <v>342.79</v>
      </c>
      <c r="E71" s="99"/>
      <c r="F71" s="105">
        <f t="shared" si="0"/>
        <v>0</v>
      </c>
      <c r="G71" s="136"/>
      <c r="H71" s="52">
        <f t="shared" si="1"/>
        <v>0</v>
      </c>
      <c r="I71" s="112">
        <f t="shared" si="2"/>
        <v>0</v>
      </c>
      <c r="J71" s="109">
        <f t="shared" si="3"/>
        <v>0</v>
      </c>
    </row>
    <row r="72" spans="1:10" s="8" customFormat="1" x14ac:dyDescent="0.25">
      <c r="A72" s="14" t="s">
        <v>47</v>
      </c>
      <c r="B72" s="9" t="s">
        <v>48</v>
      </c>
      <c r="C72" s="10"/>
      <c r="D72" s="101"/>
      <c r="E72" s="98"/>
      <c r="F72" s="104"/>
      <c r="G72" s="135"/>
      <c r="H72" s="51"/>
      <c r="I72" s="113"/>
      <c r="J72" s="108"/>
    </row>
    <row r="73" spans="1:10" x14ac:dyDescent="0.25">
      <c r="A73" s="15"/>
      <c r="B73" s="4" t="s">
        <v>49</v>
      </c>
      <c r="C73" s="5" t="s">
        <v>3</v>
      </c>
      <c r="D73" s="69">
        <v>18.079999999999998</v>
      </c>
      <c r="E73" s="99"/>
      <c r="F73" s="105">
        <f t="shared" si="0"/>
        <v>0</v>
      </c>
      <c r="G73" s="136"/>
      <c r="H73" s="52">
        <f t="shared" si="1"/>
        <v>0</v>
      </c>
      <c r="I73" s="112">
        <f t="shared" si="2"/>
        <v>0</v>
      </c>
      <c r="J73" s="109">
        <f t="shared" si="3"/>
        <v>0</v>
      </c>
    </row>
    <row r="74" spans="1:10" x14ac:dyDescent="0.25">
      <c r="A74" s="15"/>
      <c r="B74" s="4" t="s">
        <v>21</v>
      </c>
      <c r="C74" s="5" t="s">
        <v>3</v>
      </c>
      <c r="D74" s="69">
        <v>18.079999999999998</v>
      </c>
      <c r="E74" s="99"/>
      <c r="F74" s="105">
        <f t="shared" si="0"/>
        <v>0</v>
      </c>
      <c r="G74" s="136"/>
      <c r="H74" s="52">
        <f t="shared" si="1"/>
        <v>0</v>
      </c>
      <c r="I74" s="112">
        <f t="shared" si="2"/>
        <v>0</v>
      </c>
      <c r="J74" s="109">
        <f t="shared" si="3"/>
        <v>0</v>
      </c>
    </row>
    <row r="75" spans="1:10" x14ac:dyDescent="0.25">
      <c r="A75" s="16"/>
      <c r="B75" s="4" t="s">
        <v>120</v>
      </c>
      <c r="C75" s="5" t="s">
        <v>3</v>
      </c>
      <c r="D75" s="69">
        <v>18.079999999999998</v>
      </c>
      <c r="E75" s="99"/>
      <c r="F75" s="105">
        <f t="shared" si="0"/>
        <v>0</v>
      </c>
      <c r="G75" s="136"/>
      <c r="H75" s="52">
        <f t="shared" si="1"/>
        <v>0</v>
      </c>
      <c r="I75" s="112">
        <f t="shared" si="2"/>
        <v>0</v>
      </c>
      <c r="J75" s="109">
        <f t="shared" si="3"/>
        <v>0</v>
      </c>
    </row>
    <row r="76" spans="1:10" s="8" customFormat="1" x14ac:dyDescent="0.25">
      <c r="A76" s="14" t="s">
        <v>50</v>
      </c>
      <c r="B76" s="9" t="s">
        <v>51</v>
      </c>
      <c r="C76" s="10"/>
      <c r="D76" s="101"/>
      <c r="E76" s="98"/>
      <c r="F76" s="104"/>
      <c r="G76" s="135"/>
      <c r="H76" s="51"/>
      <c r="I76" s="113"/>
      <c r="J76" s="108"/>
    </row>
    <row r="77" spans="1:10" ht="24.75" x14ac:dyDescent="0.25">
      <c r="A77" s="15"/>
      <c r="B77" s="11" t="s">
        <v>92</v>
      </c>
      <c r="C77" s="5" t="s">
        <v>3</v>
      </c>
      <c r="D77" s="69">
        <v>41.169999999999995</v>
      </c>
      <c r="E77" s="99"/>
      <c r="F77" s="105">
        <f t="shared" si="0"/>
        <v>0</v>
      </c>
      <c r="G77" s="136"/>
      <c r="H77" s="52">
        <f t="shared" si="1"/>
        <v>0</v>
      </c>
      <c r="I77" s="112">
        <f t="shared" si="2"/>
        <v>0</v>
      </c>
      <c r="J77" s="109">
        <f t="shared" si="3"/>
        <v>0</v>
      </c>
    </row>
    <row r="78" spans="1:10" x14ac:dyDescent="0.25">
      <c r="A78" s="15"/>
      <c r="B78" s="4" t="s">
        <v>43</v>
      </c>
      <c r="C78" s="5" t="s">
        <v>3</v>
      </c>
      <c r="D78" s="69">
        <v>41.169999999999995</v>
      </c>
      <c r="E78" s="99"/>
      <c r="F78" s="105">
        <f t="shared" si="0"/>
        <v>0</v>
      </c>
      <c r="G78" s="136"/>
      <c r="H78" s="52">
        <f t="shared" si="1"/>
        <v>0</v>
      </c>
      <c r="I78" s="112">
        <f t="shared" si="2"/>
        <v>0</v>
      </c>
      <c r="J78" s="109">
        <f t="shared" si="3"/>
        <v>0</v>
      </c>
    </row>
    <row r="79" spans="1:10" x14ac:dyDescent="0.25">
      <c r="A79" s="15"/>
      <c r="B79" s="4" t="s">
        <v>21</v>
      </c>
      <c r="C79" s="5" t="s">
        <v>3</v>
      </c>
      <c r="D79" s="69">
        <v>41.169999999999995</v>
      </c>
      <c r="E79" s="99"/>
      <c r="F79" s="105">
        <f t="shared" si="0"/>
        <v>0</v>
      </c>
      <c r="G79" s="136"/>
      <c r="H79" s="52">
        <f t="shared" si="1"/>
        <v>0</v>
      </c>
      <c r="I79" s="112">
        <f t="shared" si="2"/>
        <v>0</v>
      </c>
      <c r="J79" s="109">
        <f t="shared" si="3"/>
        <v>0</v>
      </c>
    </row>
    <row r="80" spans="1:10" x14ac:dyDescent="0.25">
      <c r="A80" s="16"/>
      <c r="B80" s="4" t="s">
        <v>121</v>
      </c>
      <c r="C80" s="5" t="s">
        <v>3</v>
      </c>
      <c r="D80" s="69">
        <v>41.169999999999995</v>
      </c>
      <c r="E80" s="99"/>
      <c r="F80" s="105">
        <f t="shared" si="0"/>
        <v>0</v>
      </c>
      <c r="G80" s="136"/>
      <c r="H80" s="52">
        <f t="shared" si="1"/>
        <v>0</v>
      </c>
      <c r="I80" s="112">
        <f t="shared" si="2"/>
        <v>0</v>
      </c>
      <c r="J80" s="109">
        <f t="shared" si="3"/>
        <v>0</v>
      </c>
    </row>
    <row r="81" spans="1:10" s="8" customFormat="1" x14ac:dyDescent="0.25">
      <c r="A81" s="14" t="s">
        <v>52</v>
      </c>
      <c r="B81" s="9" t="s">
        <v>53</v>
      </c>
      <c r="C81" s="10"/>
      <c r="D81" s="101"/>
      <c r="E81" s="98"/>
      <c r="F81" s="104"/>
      <c r="G81" s="135"/>
      <c r="H81" s="51"/>
      <c r="I81" s="113"/>
      <c r="J81" s="108"/>
    </row>
    <row r="82" spans="1:10" x14ac:dyDescent="0.25">
      <c r="A82" s="15"/>
      <c r="B82" s="4" t="s">
        <v>54</v>
      </c>
      <c r="C82" s="5" t="s">
        <v>3</v>
      </c>
      <c r="D82" s="69">
        <v>2815.77</v>
      </c>
      <c r="E82" s="99"/>
      <c r="F82" s="105">
        <f t="shared" si="0"/>
        <v>0</v>
      </c>
      <c r="G82" s="136"/>
      <c r="H82" s="52">
        <f t="shared" si="1"/>
        <v>0</v>
      </c>
      <c r="I82" s="112">
        <f t="shared" si="2"/>
        <v>0</v>
      </c>
      <c r="J82" s="109">
        <f t="shared" si="3"/>
        <v>0</v>
      </c>
    </row>
    <row r="83" spans="1:10" x14ac:dyDescent="0.25">
      <c r="A83" s="16"/>
      <c r="B83" s="11" t="s">
        <v>93</v>
      </c>
      <c r="C83" s="5" t="s">
        <v>3</v>
      </c>
      <c r="D83" s="69">
        <v>2815.77</v>
      </c>
      <c r="E83" s="99"/>
      <c r="F83" s="105">
        <f t="shared" si="0"/>
        <v>0</v>
      </c>
      <c r="G83" s="136"/>
      <c r="H83" s="52">
        <f t="shared" si="1"/>
        <v>0</v>
      </c>
      <c r="I83" s="112">
        <f t="shared" si="2"/>
        <v>0</v>
      </c>
      <c r="J83" s="109">
        <f t="shared" si="3"/>
        <v>0</v>
      </c>
    </row>
    <row r="84" spans="1:10" s="8" customFormat="1" x14ac:dyDescent="0.25">
      <c r="A84" s="14" t="s">
        <v>55</v>
      </c>
      <c r="B84" s="9" t="s">
        <v>56</v>
      </c>
      <c r="C84" s="10"/>
      <c r="D84" s="101"/>
      <c r="E84" s="98"/>
      <c r="F84" s="104"/>
      <c r="G84" s="135"/>
      <c r="H84" s="51"/>
      <c r="I84" s="113"/>
      <c r="J84" s="108"/>
    </row>
    <row r="85" spans="1:10" x14ac:dyDescent="0.25">
      <c r="A85" s="15"/>
      <c r="B85" s="4" t="s">
        <v>36</v>
      </c>
      <c r="C85" s="5" t="s">
        <v>3</v>
      </c>
      <c r="D85" s="69">
        <v>5.22</v>
      </c>
      <c r="E85" s="99"/>
      <c r="F85" s="105">
        <f t="shared" si="0"/>
        <v>0</v>
      </c>
      <c r="G85" s="136"/>
      <c r="H85" s="52">
        <f t="shared" si="1"/>
        <v>0</v>
      </c>
      <c r="I85" s="112">
        <f t="shared" si="2"/>
        <v>0</v>
      </c>
      <c r="J85" s="109">
        <f t="shared" si="3"/>
        <v>0</v>
      </c>
    </row>
    <row r="86" spans="1:10" x14ac:dyDescent="0.25">
      <c r="A86" s="15"/>
      <c r="B86" s="4" t="s">
        <v>21</v>
      </c>
      <c r="C86" s="5" t="s">
        <v>3</v>
      </c>
      <c r="D86" s="69">
        <v>5.22</v>
      </c>
      <c r="E86" s="99"/>
      <c r="F86" s="105">
        <f t="shared" si="0"/>
        <v>0</v>
      </c>
      <c r="G86" s="136"/>
      <c r="H86" s="52">
        <f t="shared" si="1"/>
        <v>0</v>
      </c>
      <c r="I86" s="112">
        <f t="shared" si="2"/>
        <v>0</v>
      </c>
      <c r="J86" s="109">
        <f t="shared" si="3"/>
        <v>0</v>
      </c>
    </row>
    <row r="87" spans="1:10" x14ac:dyDescent="0.25">
      <c r="A87" s="16"/>
      <c r="B87" s="4" t="s">
        <v>57</v>
      </c>
      <c r="C87" s="5" t="s">
        <v>3</v>
      </c>
      <c r="D87" s="69">
        <v>5.22</v>
      </c>
      <c r="E87" s="99"/>
      <c r="F87" s="105">
        <f t="shared" si="0"/>
        <v>0</v>
      </c>
      <c r="G87" s="136"/>
      <c r="H87" s="52">
        <f t="shared" si="1"/>
        <v>0</v>
      </c>
      <c r="I87" s="112">
        <f t="shared" si="2"/>
        <v>0</v>
      </c>
      <c r="J87" s="109">
        <f t="shared" si="3"/>
        <v>0</v>
      </c>
    </row>
    <row r="88" spans="1:10" s="8" customFormat="1" x14ac:dyDescent="0.25">
      <c r="A88" s="14" t="s">
        <v>58</v>
      </c>
      <c r="B88" s="9" t="s">
        <v>59</v>
      </c>
      <c r="C88" s="10"/>
      <c r="D88" s="101"/>
      <c r="E88" s="98"/>
      <c r="F88" s="104"/>
      <c r="G88" s="135"/>
      <c r="H88" s="51"/>
      <c r="I88" s="113"/>
      <c r="J88" s="108"/>
    </row>
    <row r="89" spans="1:10" x14ac:dyDescent="0.25">
      <c r="A89" s="15"/>
      <c r="B89" s="4" t="s">
        <v>60</v>
      </c>
      <c r="C89" s="5" t="s">
        <v>3</v>
      </c>
      <c r="D89" s="69">
        <v>11129.01</v>
      </c>
      <c r="E89" s="99"/>
      <c r="F89" s="105">
        <f t="shared" ref="F89:F142" si="18">E89*D89</f>
        <v>0</v>
      </c>
      <c r="G89" s="136"/>
      <c r="H89" s="52">
        <f t="shared" si="1"/>
        <v>0</v>
      </c>
      <c r="I89" s="112">
        <f t="shared" ref="I89:I142" si="19">G89+E89</f>
        <v>0</v>
      </c>
      <c r="J89" s="109">
        <f t="shared" ref="J89:J142" si="20">I89*D89</f>
        <v>0</v>
      </c>
    </row>
    <row r="90" spans="1:10" x14ac:dyDescent="0.25">
      <c r="A90" s="16"/>
      <c r="B90" s="11" t="s">
        <v>93</v>
      </c>
      <c r="C90" s="5" t="s">
        <v>3</v>
      </c>
      <c r="D90" s="69">
        <v>11129.01</v>
      </c>
      <c r="E90" s="99"/>
      <c r="F90" s="105">
        <f t="shared" si="18"/>
        <v>0</v>
      </c>
      <c r="G90" s="136"/>
      <c r="H90" s="52">
        <f t="shared" ref="H90" si="21">G90*D90</f>
        <v>0</v>
      </c>
      <c r="I90" s="112">
        <f t="shared" si="19"/>
        <v>0</v>
      </c>
      <c r="J90" s="109">
        <f t="shared" si="20"/>
        <v>0</v>
      </c>
    </row>
    <row r="91" spans="1:10" s="8" customFormat="1" x14ac:dyDescent="0.25">
      <c r="A91" s="14" t="s">
        <v>122</v>
      </c>
      <c r="B91" s="9" t="s">
        <v>123</v>
      </c>
      <c r="C91" s="10"/>
      <c r="D91" s="101"/>
      <c r="E91" s="98"/>
      <c r="F91" s="104"/>
      <c r="G91" s="135"/>
      <c r="H91" s="51"/>
      <c r="I91" s="113"/>
      <c r="J91" s="108"/>
    </row>
    <row r="92" spans="1:10" x14ac:dyDescent="0.25">
      <c r="A92" s="15"/>
      <c r="B92" s="4" t="s">
        <v>124</v>
      </c>
      <c r="C92" s="5" t="s">
        <v>3</v>
      </c>
      <c r="D92" s="69">
        <v>442.88</v>
      </c>
      <c r="E92" s="99"/>
      <c r="F92" s="105">
        <f t="shared" ref="F92:F94" si="22">E92*D92</f>
        <v>0</v>
      </c>
      <c r="G92" s="136"/>
      <c r="H92" s="52">
        <f t="shared" ref="H92:H94" si="23">G92*D92</f>
        <v>0</v>
      </c>
      <c r="I92" s="112">
        <f t="shared" ref="I92:I94" si="24">G92+E92</f>
        <v>0</v>
      </c>
      <c r="J92" s="109">
        <f t="shared" ref="J92:J94" si="25">I92*D92</f>
        <v>0</v>
      </c>
    </row>
    <row r="93" spans="1:10" x14ac:dyDescent="0.25">
      <c r="A93" s="15"/>
      <c r="B93" s="4" t="s">
        <v>21</v>
      </c>
      <c r="C93" s="5" t="s">
        <v>3</v>
      </c>
      <c r="D93" s="69">
        <v>442.88</v>
      </c>
      <c r="E93" s="99"/>
      <c r="F93" s="105">
        <f t="shared" si="22"/>
        <v>0</v>
      </c>
      <c r="G93" s="136"/>
      <c r="H93" s="52">
        <f t="shared" si="23"/>
        <v>0</v>
      </c>
      <c r="I93" s="112">
        <f t="shared" si="24"/>
        <v>0</v>
      </c>
      <c r="J93" s="109">
        <f t="shared" si="25"/>
        <v>0</v>
      </c>
    </row>
    <row r="94" spans="1:10" x14ac:dyDescent="0.25">
      <c r="A94" s="16"/>
      <c r="B94" s="4" t="s">
        <v>125</v>
      </c>
      <c r="C94" s="5" t="s">
        <v>3</v>
      </c>
      <c r="D94" s="69">
        <v>442.88</v>
      </c>
      <c r="E94" s="99"/>
      <c r="F94" s="105">
        <f t="shared" si="22"/>
        <v>0</v>
      </c>
      <c r="G94" s="136"/>
      <c r="H94" s="52">
        <f t="shared" si="23"/>
        <v>0</v>
      </c>
      <c r="I94" s="112">
        <f t="shared" si="24"/>
        <v>0</v>
      </c>
      <c r="J94" s="109">
        <f t="shared" si="25"/>
        <v>0</v>
      </c>
    </row>
    <row r="95" spans="1:10" s="8" customFormat="1" x14ac:dyDescent="0.25">
      <c r="A95" s="14" t="s">
        <v>62</v>
      </c>
      <c r="B95" s="9" t="s">
        <v>61</v>
      </c>
      <c r="C95" s="10"/>
      <c r="D95" s="101"/>
      <c r="E95" s="98"/>
      <c r="F95" s="104"/>
      <c r="G95" s="135"/>
      <c r="H95" s="51"/>
      <c r="I95" s="113"/>
      <c r="J95" s="108"/>
    </row>
    <row r="96" spans="1:10" ht="24.75" x14ac:dyDescent="0.25">
      <c r="A96" s="15"/>
      <c r="B96" s="11" t="s">
        <v>92</v>
      </c>
      <c r="C96" s="5" t="s">
        <v>3</v>
      </c>
      <c r="D96" s="69">
        <v>1408.98</v>
      </c>
      <c r="E96" s="99"/>
      <c r="F96" s="105">
        <f t="shared" si="18"/>
        <v>0</v>
      </c>
      <c r="G96" s="136"/>
      <c r="H96" s="52">
        <f t="shared" ref="H96:H98" si="26">G96*D96</f>
        <v>0</v>
      </c>
      <c r="I96" s="112">
        <f t="shared" si="19"/>
        <v>0</v>
      </c>
      <c r="J96" s="109">
        <f t="shared" si="20"/>
        <v>0</v>
      </c>
    </row>
    <row r="97" spans="1:10" x14ac:dyDescent="0.25">
      <c r="A97" s="15"/>
      <c r="B97" s="4" t="s">
        <v>60</v>
      </c>
      <c r="C97" s="5" t="s">
        <v>3</v>
      </c>
      <c r="D97" s="69">
        <v>1408.98</v>
      </c>
      <c r="E97" s="99"/>
      <c r="F97" s="105">
        <f t="shared" si="18"/>
        <v>0</v>
      </c>
      <c r="G97" s="136"/>
      <c r="H97" s="52">
        <f t="shared" si="26"/>
        <v>0</v>
      </c>
      <c r="I97" s="112">
        <f t="shared" si="19"/>
        <v>0</v>
      </c>
      <c r="J97" s="109">
        <f t="shared" si="20"/>
        <v>0</v>
      </c>
    </row>
    <row r="98" spans="1:10" x14ac:dyDescent="0.25">
      <c r="A98" s="16"/>
      <c r="B98" s="11" t="s">
        <v>93</v>
      </c>
      <c r="C98" s="5" t="s">
        <v>3</v>
      </c>
      <c r="D98" s="69">
        <v>1408.98</v>
      </c>
      <c r="E98" s="99"/>
      <c r="F98" s="105">
        <f t="shared" si="18"/>
        <v>0</v>
      </c>
      <c r="G98" s="136"/>
      <c r="H98" s="52">
        <f t="shared" si="26"/>
        <v>0</v>
      </c>
      <c r="I98" s="112">
        <f t="shared" si="19"/>
        <v>0</v>
      </c>
      <c r="J98" s="109">
        <f t="shared" si="20"/>
        <v>0</v>
      </c>
    </row>
    <row r="99" spans="1:10" s="8" customFormat="1" x14ac:dyDescent="0.25">
      <c r="A99" s="14" t="s">
        <v>126</v>
      </c>
      <c r="B99" s="9" t="s">
        <v>127</v>
      </c>
      <c r="C99" s="10"/>
      <c r="D99" s="101"/>
      <c r="E99" s="98"/>
      <c r="F99" s="104"/>
      <c r="G99" s="135"/>
      <c r="H99" s="51"/>
      <c r="I99" s="113"/>
      <c r="J99" s="108"/>
    </row>
    <row r="100" spans="1:10" ht="24.75" x14ac:dyDescent="0.25">
      <c r="A100" s="15"/>
      <c r="B100" s="11" t="s">
        <v>92</v>
      </c>
      <c r="C100" s="5" t="s">
        <v>3</v>
      </c>
      <c r="D100" s="69">
        <v>63.839999999999996</v>
      </c>
      <c r="E100" s="99"/>
      <c r="F100" s="105">
        <f t="shared" ref="F100:F103" si="27">E100*D100</f>
        <v>0</v>
      </c>
      <c r="G100" s="136"/>
      <c r="H100" s="52">
        <f t="shared" ref="H100:H103" si="28">G100*D100</f>
        <v>0</v>
      </c>
      <c r="I100" s="112">
        <f t="shared" ref="I100:I103" si="29">G100+E100</f>
        <v>0</v>
      </c>
      <c r="J100" s="109">
        <f t="shared" ref="J100:J103" si="30">I100*D100</f>
        <v>0</v>
      </c>
    </row>
    <row r="101" spans="1:10" x14ac:dyDescent="0.25">
      <c r="A101" s="15"/>
      <c r="B101" s="4" t="s">
        <v>128</v>
      </c>
      <c r="C101" s="5" t="s">
        <v>3</v>
      </c>
      <c r="D101" s="69">
        <v>63.839999999999996</v>
      </c>
      <c r="E101" s="99"/>
      <c r="F101" s="105">
        <f t="shared" si="27"/>
        <v>0</v>
      </c>
      <c r="G101" s="136"/>
      <c r="H101" s="52">
        <f t="shared" si="28"/>
        <v>0</v>
      </c>
      <c r="I101" s="112">
        <f t="shared" si="29"/>
        <v>0</v>
      </c>
      <c r="J101" s="109">
        <f t="shared" si="30"/>
        <v>0</v>
      </c>
    </row>
    <row r="102" spans="1:10" x14ac:dyDescent="0.25">
      <c r="A102" s="15"/>
      <c r="B102" s="4" t="s">
        <v>21</v>
      </c>
      <c r="C102" s="5" t="s">
        <v>3</v>
      </c>
      <c r="D102" s="69">
        <v>63.839999999999996</v>
      </c>
      <c r="E102" s="99"/>
      <c r="F102" s="105">
        <f t="shared" si="27"/>
        <v>0</v>
      </c>
      <c r="G102" s="136"/>
      <c r="H102" s="52">
        <f t="shared" si="28"/>
        <v>0</v>
      </c>
      <c r="I102" s="112">
        <f t="shared" si="29"/>
        <v>0</v>
      </c>
      <c r="J102" s="109">
        <f t="shared" si="30"/>
        <v>0</v>
      </c>
    </row>
    <row r="103" spans="1:10" x14ac:dyDescent="0.25">
      <c r="A103" s="16"/>
      <c r="B103" s="4" t="s">
        <v>125</v>
      </c>
      <c r="C103" s="5" t="s">
        <v>3</v>
      </c>
      <c r="D103" s="69">
        <v>63.839999999999996</v>
      </c>
      <c r="E103" s="99"/>
      <c r="F103" s="105">
        <f t="shared" si="27"/>
        <v>0</v>
      </c>
      <c r="G103" s="136"/>
      <c r="H103" s="52">
        <f t="shared" si="28"/>
        <v>0</v>
      </c>
      <c r="I103" s="112">
        <f t="shared" si="29"/>
        <v>0</v>
      </c>
      <c r="J103" s="109">
        <f t="shared" si="30"/>
        <v>0</v>
      </c>
    </row>
    <row r="104" spans="1:10" s="8" customFormat="1" ht="25.5" customHeight="1" x14ac:dyDescent="0.25">
      <c r="A104" s="14" t="s">
        <v>64</v>
      </c>
      <c r="B104" s="9" t="s">
        <v>63</v>
      </c>
      <c r="C104" s="10"/>
      <c r="D104" s="101"/>
      <c r="E104" s="98"/>
      <c r="F104" s="104"/>
      <c r="G104" s="135"/>
      <c r="H104" s="51"/>
      <c r="I104" s="113"/>
      <c r="J104" s="108"/>
    </row>
    <row r="105" spans="1:10" ht="24.75" x14ac:dyDescent="0.25">
      <c r="A105" s="15"/>
      <c r="B105" s="11" t="s">
        <v>92</v>
      </c>
      <c r="C105" s="5" t="s">
        <v>3</v>
      </c>
      <c r="D105" s="69">
        <v>92.21</v>
      </c>
      <c r="E105" s="99"/>
      <c r="F105" s="105">
        <f t="shared" si="18"/>
        <v>0</v>
      </c>
      <c r="G105" s="136"/>
      <c r="H105" s="52">
        <f t="shared" ref="H105:H110" si="31">G105*D105</f>
        <v>0</v>
      </c>
      <c r="I105" s="112">
        <f t="shared" si="19"/>
        <v>0</v>
      </c>
      <c r="J105" s="109">
        <f t="shared" si="20"/>
        <v>0</v>
      </c>
    </row>
    <row r="106" spans="1:10" x14ac:dyDescent="0.25">
      <c r="A106" s="15"/>
      <c r="B106" s="4" t="s">
        <v>65</v>
      </c>
      <c r="C106" s="5" t="s">
        <v>3</v>
      </c>
      <c r="D106" s="69">
        <v>92.21</v>
      </c>
      <c r="E106" s="99"/>
      <c r="F106" s="105">
        <f t="shared" si="18"/>
        <v>0</v>
      </c>
      <c r="G106" s="136"/>
      <c r="H106" s="52">
        <f t="shared" si="31"/>
        <v>0</v>
      </c>
      <c r="I106" s="112">
        <f t="shared" si="19"/>
        <v>0</v>
      </c>
      <c r="J106" s="109">
        <f t="shared" si="20"/>
        <v>0</v>
      </c>
    </row>
    <row r="107" spans="1:10" x14ac:dyDescent="0.25">
      <c r="A107" s="15"/>
      <c r="B107" s="4" t="s">
        <v>21</v>
      </c>
      <c r="C107" s="5" t="s">
        <v>3</v>
      </c>
      <c r="D107" s="69">
        <v>92.21</v>
      </c>
      <c r="E107" s="99"/>
      <c r="F107" s="105">
        <f t="shared" si="18"/>
        <v>0</v>
      </c>
      <c r="G107" s="136"/>
      <c r="H107" s="52">
        <f t="shared" si="31"/>
        <v>0</v>
      </c>
      <c r="I107" s="112">
        <f t="shared" si="19"/>
        <v>0</v>
      </c>
      <c r="J107" s="109">
        <f t="shared" si="20"/>
        <v>0</v>
      </c>
    </row>
    <row r="108" spans="1:10" ht="15.75" customHeight="1" x14ac:dyDescent="0.25">
      <c r="A108" s="15"/>
      <c r="B108" s="4" t="s">
        <v>66</v>
      </c>
      <c r="C108" s="5" t="s">
        <v>3</v>
      </c>
      <c r="D108" s="69">
        <v>92.21</v>
      </c>
      <c r="E108" s="99"/>
      <c r="F108" s="105">
        <f t="shared" si="18"/>
        <v>0</v>
      </c>
      <c r="G108" s="136"/>
      <c r="H108" s="52">
        <f t="shared" si="31"/>
        <v>0</v>
      </c>
      <c r="I108" s="112">
        <f t="shared" si="19"/>
        <v>0</v>
      </c>
      <c r="J108" s="109">
        <f t="shared" si="20"/>
        <v>0</v>
      </c>
    </row>
    <row r="109" spans="1:10" x14ac:dyDescent="0.25">
      <c r="A109" s="15"/>
      <c r="B109" s="4" t="s">
        <v>67</v>
      </c>
      <c r="C109" s="5" t="s">
        <v>3</v>
      </c>
      <c r="D109" s="69">
        <v>92.21</v>
      </c>
      <c r="E109" s="99"/>
      <c r="F109" s="105">
        <f t="shared" si="18"/>
        <v>0</v>
      </c>
      <c r="G109" s="136"/>
      <c r="H109" s="52">
        <f t="shared" si="31"/>
        <v>0</v>
      </c>
      <c r="I109" s="112">
        <f t="shared" si="19"/>
        <v>0</v>
      </c>
      <c r="J109" s="109">
        <f t="shared" si="20"/>
        <v>0</v>
      </c>
    </row>
    <row r="110" spans="1:10" ht="24.75" x14ac:dyDescent="0.25">
      <c r="A110" s="16"/>
      <c r="B110" s="4" t="s">
        <v>68</v>
      </c>
      <c r="C110" s="5" t="s">
        <v>3</v>
      </c>
      <c r="D110" s="69">
        <v>92.21</v>
      </c>
      <c r="E110" s="99"/>
      <c r="F110" s="105">
        <f t="shared" si="18"/>
        <v>0</v>
      </c>
      <c r="G110" s="136"/>
      <c r="H110" s="52">
        <f t="shared" si="31"/>
        <v>0</v>
      </c>
      <c r="I110" s="112">
        <f t="shared" si="19"/>
        <v>0</v>
      </c>
      <c r="J110" s="109">
        <f t="shared" si="20"/>
        <v>0</v>
      </c>
    </row>
    <row r="111" spans="1:10" s="8" customFormat="1" x14ac:dyDescent="0.25">
      <c r="A111" s="14" t="s">
        <v>69</v>
      </c>
      <c r="B111" s="9" t="s">
        <v>70</v>
      </c>
      <c r="C111" s="10"/>
      <c r="D111" s="101"/>
      <c r="E111" s="98"/>
      <c r="F111" s="104"/>
      <c r="G111" s="135"/>
      <c r="H111" s="51"/>
      <c r="I111" s="113"/>
      <c r="J111" s="108"/>
    </row>
    <row r="112" spans="1:10" x14ac:dyDescent="0.25">
      <c r="A112" s="16"/>
      <c r="B112" s="4" t="s">
        <v>71</v>
      </c>
      <c r="C112" s="5" t="s">
        <v>3</v>
      </c>
      <c r="D112" s="69">
        <v>1145.76</v>
      </c>
      <c r="E112" s="99"/>
      <c r="F112" s="105">
        <f t="shared" si="18"/>
        <v>0</v>
      </c>
      <c r="G112" s="136"/>
      <c r="H112" s="52">
        <f t="shared" ref="H112" si="32">G112*D112</f>
        <v>0</v>
      </c>
      <c r="I112" s="112">
        <f t="shared" si="19"/>
        <v>0</v>
      </c>
      <c r="J112" s="109">
        <f t="shared" si="20"/>
        <v>0</v>
      </c>
    </row>
    <row r="113" spans="1:10" s="8" customFormat="1" x14ac:dyDescent="0.25">
      <c r="A113" s="14" t="s">
        <v>88</v>
      </c>
      <c r="B113" s="9" t="s">
        <v>72</v>
      </c>
      <c r="C113" s="10"/>
      <c r="D113" s="101"/>
      <c r="E113" s="98"/>
      <c r="F113" s="104"/>
      <c r="G113" s="135"/>
      <c r="H113" s="51"/>
      <c r="I113" s="113"/>
      <c r="J113" s="108"/>
    </row>
    <row r="114" spans="1:10" x14ac:dyDescent="0.25">
      <c r="A114" s="15"/>
      <c r="B114" s="4" t="s">
        <v>73</v>
      </c>
      <c r="C114" s="5" t="s">
        <v>3</v>
      </c>
      <c r="D114" s="69">
        <v>6.27</v>
      </c>
      <c r="E114" s="99"/>
      <c r="F114" s="105">
        <f t="shared" si="18"/>
        <v>0</v>
      </c>
      <c r="G114" s="136"/>
      <c r="H114" s="52">
        <f t="shared" ref="H114:H115" si="33">G114*D114</f>
        <v>0</v>
      </c>
      <c r="I114" s="112">
        <f t="shared" si="19"/>
        <v>0</v>
      </c>
      <c r="J114" s="109">
        <f t="shared" si="20"/>
        <v>0</v>
      </c>
    </row>
    <row r="115" spans="1:10" ht="24.75" x14ac:dyDescent="0.25">
      <c r="A115" s="16"/>
      <c r="B115" s="4" t="s">
        <v>129</v>
      </c>
      <c r="C115" s="5" t="s">
        <v>3</v>
      </c>
      <c r="D115" s="69">
        <v>6.27</v>
      </c>
      <c r="E115" s="99"/>
      <c r="F115" s="105">
        <f t="shared" si="18"/>
        <v>0</v>
      </c>
      <c r="G115" s="136"/>
      <c r="H115" s="52">
        <f t="shared" si="33"/>
        <v>0</v>
      </c>
      <c r="I115" s="112">
        <f t="shared" si="19"/>
        <v>0</v>
      </c>
      <c r="J115" s="109">
        <f t="shared" si="20"/>
        <v>0</v>
      </c>
    </row>
    <row r="116" spans="1:10" s="8" customFormat="1" x14ac:dyDescent="0.25">
      <c r="A116" s="14" t="s">
        <v>74</v>
      </c>
      <c r="B116" s="9" t="s">
        <v>76</v>
      </c>
      <c r="C116" s="10"/>
      <c r="D116" s="101"/>
      <c r="E116" s="98"/>
      <c r="F116" s="104"/>
      <c r="G116" s="135"/>
      <c r="H116" s="51"/>
      <c r="I116" s="113"/>
      <c r="J116" s="108"/>
    </row>
    <row r="117" spans="1:10" x14ac:dyDescent="0.25">
      <c r="A117" s="15"/>
      <c r="B117" s="4" t="s">
        <v>77</v>
      </c>
      <c r="C117" s="5" t="s">
        <v>3</v>
      </c>
      <c r="D117" s="69">
        <v>1880.58</v>
      </c>
      <c r="E117" s="99"/>
      <c r="F117" s="105">
        <f t="shared" si="18"/>
        <v>0</v>
      </c>
      <c r="G117" s="136"/>
      <c r="H117" s="52">
        <f t="shared" ref="H117:H118" si="34">G117*D117</f>
        <v>0</v>
      </c>
      <c r="I117" s="112">
        <f t="shared" si="19"/>
        <v>0</v>
      </c>
      <c r="J117" s="109">
        <f t="shared" si="20"/>
        <v>0</v>
      </c>
    </row>
    <row r="118" spans="1:10" x14ac:dyDescent="0.25">
      <c r="A118" s="16"/>
      <c r="B118" s="11" t="s">
        <v>93</v>
      </c>
      <c r="C118" s="5" t="s">
        <v>3</v>
      </c>
      <c r="D118" s="69">
        <v>1880.58</v>
      </c>
      <c r="E118" s="99"/>
      <c r="F118" s="105">
        <f t="shared" si="18"/>
        <v>0</v>
      </c>
      <c r="G118" s="136"/>
      <c r="H118" s="52">
        <f t="shared" si="34"/>
        <v>0</v>
      </c>
      <c r="I118" s="112">
        <f t="shared" si="19"/>
        <v>0</v>
      </c>
      <c r="J118" s="109">
        <f t="shared" si="20"/>
        <v>0</v>
      </c>
    </row>
    <row r="119" spans="1:10" s="8" customFormat="1" x14ac:dyDescent="0.25">
      <c r="A119" s="14" t="s">
        <v>78</v>
      </c>
      <c r="B119" s="9" t="s">
        <v>79</v>
      </c>
      <c r="C119" s="10"/>
      <c r="D119" s="101"/>
      <c r="E119" s="98"/>
      <c r="F119" s="104"/>
      <c r="G119" s="135"/>
      <c r="H119" s="51"/>
      <c r="I119" s="113"/>
      <c r="J119" s="108"/>
    </row>
    <row r="120" spans="1:10" ht="24.75" x14ac:dyDescent="0.25">
      <c r="A120" s="15"/>
      <c r="B120" s="11" t="s">
        <v>92</v>
      </c>
      <c r="C120" s="5" t="s">
        <v>3</v>
      </c>
      <c r="D120" s="69">
        <v>197.78000000000003</v>
      </c>
      <c r="E120" s="99"/>
      <c r="F120" s="105">
        <f t="shared" si="18"/>
        <v>0</v>
      </c>
      <c r="G120" s="136"/>
      <c r="H120" s="52">
        <f t="shared" ref="H120:H122" si="35">G120*D120</f>
        <v>0</v>
      </c>
      <c r="I120" s="112">
        <f t="shared" si="19"/>
        <v>0</v>
      </c>
      <c r="J120" s="109">
        <f t="shared" si="20"/>
        <v>0</v>
      </c>
    </row>
    <row r="121" spans="1:10" x14ac:dyDescent="0.25">
      <c r="A121" s="15"/>
      <c r="B121" s="4" t="s">
        <v>77</v>
      </c>
      <c r="C121" s="5" t="s">
        <v>3</v>
      </c>
      <c r="D121" s="69">
        <v>197.78000000000003</v>
      </c>
      <c r="E121" s="99"/>
      <c r="F121" s="105">
        <f t="shared" si="18"/>
        <v>0</v>
      </c>
      <c r="G121" s="136"/>
      <c r="H121" s="52">
        <f t="shared" si="35"/>
        <v>0</v>
      </c>
      <c r="I121" s="112">
        <f t="shared" si="19"/>
        <v>0</v>
      </c>
      <c r="J121" s="109">
        <f t="shared" si="20"/>
        <v>0</v>
      </c>
    </row>
    <row r="122" spans="1:10" x14ac:dyDescent="0.25">
      <c r="A122" s="16"/>
      <c r="B122" s="11" t="s">
        <v>93</v>
      </c>
      <c r="C122" s="5" t="s">
        <v>3</v>
      </c>
      <c r="D122" s="69">
        <v>197.78000000000003</v>
      </c>
      <c r="E122" s="99"/>
      <c r="F122" s="105">
        <f t="shared" si="18"/>
        <v>0</v>
      </c>
      <c r="G122" s="136"/>
      <c r="H122" s="52">
        <f t="shared" si="35"/>
        <v>0</v>
      </c>
      <c r="I122" s="112">
        <f t="shared" si="19"/>
        <v>0</v>
      </c>
      <c r="J122" s="109">
        <f t="shared" si="20"/>
        <v>0</v>
      </c>
    </row>
    <row r="123" spans="1:10" s="8" customFormat="1" x14ac:dyDescent="0.25">
      <c r="A123" s="14" t="s">
        <v>80</v>
      </c>
      <c r="B123" s="9" t="s">
        <v>75</v>
      </c>
      <c r="C123" s="10"/>
      <c r="D123" s="101"/>
      <c r="E123" s="98"/>
      <c r="F123" s="104"/>
      <c r="G123" s="135"/>
      <c r="H123" s="51"/>
      <c r="I123" s="113"/>
      <c r="J123" s="108"/>
    </row>
    <row r="124" spans="1:10" x14ac:dyDescent="0.25">
      <c r="A124" s="15"/>
      <c r="B124" s="11" t="s">
        <v>103</v>
      </c>
      <c r="C124" s="5" t="s">
        <v>3</v>
      </c>
      <c r="D124" s="69">
        <v>262.47999999999996</v>
      </c>
      <c r="E124" s="99"/>
      <c r="F124" s="105">
        <f t="shared" si="18"/>
        <v>0</v>
      </c>
      <c r="G124" s="136"/>
      <c r="H124" s="52">
        <f t="shared" ref="H124:H126" si="36">G124*D124</f>
        <v>0</v>
      </c>
      <c r="I124" s="112">
        <f t="shared" si="19"/>
        <v>0</v>
      </c>
      <c r="J124" s="109">
        <f t="shared" si="20"/>
        <v>0</v>
      </c>
    </row>
    <row r="125" spans="1:10" x14ac:dyDescent="0.25">
      <c r="A125" s="15"/>
      <c r="B125" s="4" t="s">
        <v>81</v>
      </c>
      <c r="C125" s="5" t="s">
        <v>3</v>
      </c>
      <c r="D125" s="69">
        <v>262.47999999999996</v>
      </c>
      <c r="E125" s="99"/>
      <c r="F125" s="105">
        <f t="shared" si="18"/>
        <v>0</v>
      </c>
      <c r="G125" s="136"/>
      <c r="H125" s="52">
        <f t="shared" si="36"/>
        <v>0</v>
      </c>
      <c r="I125" s="112">
        <f t="shared" si="19"/>
        <v>0</v>
      </c>
      <c r="J125" s="109">
        <f t="shared" si="20"/>
        <v>0</v>
      </c>
    </row>
    <row r="126" spans="1:10" x14ac:dyDescent="0.25">
      <c r="A126" s="16"/>
      <c r="B126" s="11" t="s">
        <v>93</v>
      </c>
      <c r="C126" s="5" t="s">
        <v>3</v>
      </c>
      <c r="D126" s="69">
        <v>262.47999999999996</v>
      </c>
      <c r="E126" s="99"/>
      <c r="F126" s="105">
        <f t="shared" si="18"/>
        <v>0</v>
      </c>
      <c r="G126" s="136"/>
      <c r="H126" s="52">
        <f t="shared" si="36"/>
        <v>0</v>
      </c>
      <c r="I126" s="112">
        <f t="shared" si="19"/>
        <v>0</v>
      </c>
      <c r="J126" s="109">
        <f t="shared" si="20"/>
        <v>0</v>
      </c>
    </row>
    <row r="127" spans="1:10" s="8" customFormat="1" x14ac:dyDescent="0.25">
      <c r="A127" s="14" t="s">
        <v>82</v>
      </c>
      <c r="B127" s="9" t="s">
        <v>83</v>
      </c>
      <c r="C127" s="10"/>
      <c r="D127" s="101"/>
      <c r="E127" s="98"/>
      <c r="F127" s="104"/>
      <c r="G127" s="135"/>
      <c r="H127" s="51"/>
      <c r="I127" s="113"/>
      <c r="J127" s="108"/>
    </row>
    <row r="128" spans="1:10" ht="24.75" x14ac:dyDescent="0.25">
      <c r="A128" s="15"/>
      <c r="B128" s="11" t="s">
        <v>92</v>
      </c>
      <c r="C128" s="5" t="s">
        <v>3</v>
      </c>
      <c r="D128" s="69">
        <v>32.07</v>
      </c>
      <c r="E128" s="99"/>
      <c r="F128" s="105">
        <f t="shared" si="18"/>
        <v>0</v>
      </c>
      <c r="G128" s="136"/>
      <c r="H128" s="52">
        <f t="shared" ref="H128:H131" si="37">G128*D128</f>
        <v>0</v>
      </c>
      <c r="I128" s="112">
        <f t="shared" si="19"/>
        <v>0</v>
      </c>
      <c r="J128" s="109">
        <f t="shared" si="20"/>
        <v>0</v>
      </c>
    </row>
    <row r="129" spans="1:10" x14ac:dyDescent="0.25">
      <c r="A129" s="15"/>
      <c r="B129" s="11" t="s">
        <v>130</v>
      </c>
      <c r="C129" s="5" t="s">
        <v>3</v>
      </c>
      <c r="D129" s="69">
        <v>32.07</v>
      </c>
      <c r="E129" s="99"/>
      <c r="F129" s="105">
        <f t="shared" si="18"/>
        <v>0</v>
      </c>
      <c r="G129" s="136"/>
      <c r="H129" s="52">
        <f t="shared" si="37"/>
        <v>0</v>
      </c>
      <c r="I129" s="112">
        <f t="shared" si="19"/>
        <v>0</v>
      </c>
      <c r="J129" s="109">
        <f t="shared" si="20"/>
        <v>0</v>
      </c>
    </row>
    <row r="130" spans="1:10" x14ac:dyDescent="0.25">
      <c r="A130" s="15"/>
      <c r="B130" s="11" t="s">
        <v>81</v>
      </c>
      <c r="C130" s="5" t="s">
        <v>3</v>
      </c>
      <c r="D130" s="69">
        <v>32.07</v>
      </c>
      <c r="E130" s="99"/>
      <c r="F130" s="105">
        <f t="shared" si="18"/>
        <v>0</v>
      </c>
      <c r="G130" s="136"/>
      <c r="H130" s="52">
        <f t="shared" si="37"/>
        <v>0</v>
      </c>
      <c r="I130" s="112">
        <f t="shared" si="19"/>
        <v>0</v>
      </c>
      <c r="J130" s="109">
        <f t="shared" si="20"/>
        <v>0</v>
      </c>
    </row>
    <row r="131" spans="1:10" x14ac:dyDescent="0.25">
      <c r="A131" s="16"/>
      <c r="B131" s="11" t="s">
        <v>93</v>
      </c>
      <c r="C131" s="5" t="s">
        <v>3</v>
      </c>
      <c r="D131" s="69">
        <v>32.07</v>
      </c>
      <c r="E131" s="99"/>
      <c r="F131" s="105">
        <f t="shared" si="18"/>
        <v>0</v>
      </c>
      <c r="G131" s="136"/>
      <c r="H131" s="52">
        <f t="shared" si="37"/>
        <v>0</v>
      </c>
      <c r="I131" s="112">
        <f t="shared" si="19"/>
        <v>0</v>
      </c>
      <c r="J131" s="109">
        <f t="shared" si="20"/>
        <v>0</v>
      </c>
    </row>
    <row r="132" spans="1:10" s="8" customFormat="1" x14ac:dyDescent="0.25">
      <c r="A132" s="14" t="s">
        <v>84</v>
      </c>
      <c r="B132" s="9" t="s">
        <v>85</v>
      </c>
      <c r="C132" s="10"/>
      <c r="D132" s="101"/>
      <c r="E132" s="98"/>
      <c r="F132" s="104"/>
      <c r="G132" s="135"/>
      <c r="H132" s="51"/>
      <c r="I132" s="113"/>
      <c r="J132" s="108"/>
    </row>
    <row r="133" spans="1:10" x14ac:dyDescent="0.25">
      <c r="A133" s="15"/>
      <c r="B133" s="4" t="s">
        <v>131</v>
      </c>
      <c r="C133" s="5" t="s">
        <v>3</v>
      </c>
      <c r="D133" s="69">
        <v>62.169999999999995</v>
      </c>
      <c r="E133" s="99"/>
      <c r="F133" s="105">
        <f t="shared" si="18"/>
        <v>0</v>
      </c>
      <c r="G133" s="136"/>
      <c r="H133" s="52">
        <f t="shared" ref="H133" si="38">G133*D133</f>
        <v>0</v>
      </c>
      <c r="I133" s="112">
        <f t="shared" si="19"/>
        <v>0</v>
      </c>
      <c r="J133" s="109">
        <f t="shared" si="20"/>
        <v>0</v>
      </c>
    </row>
    <row r="134" spans="1:10" x14ac:dyDescent="0.25">
      <c r="A134" s="15"/>
      <c r="B134" s="4" t="s">
        <v>21</v>
      </c>
      <c r="C134" s="5" t="s">
        <v>3</v>
      </c>
      <c r="D134" s="69">
        <v>62.169999999999995</v>
      </c>
      <c r="E134" s="99"/>
      <c r="F134" s="105">
        <f t="shared" ref="F134" si="39">E134*D134</f>
        <v>0</v>
      </c>
      <c r="G134" s="136"/>
      <c r="H134" s="52">
        <f t="shared" ref="H134" si="40">G134*D134</f>
        <v>0</v>
      </c>
      <c r="I134" s="112">
        <f t="shared" ref="I134" si="41">G134+E134</f>
        <v>0</v>
      </c>
      <c r="J134" s="109">
        <f t="shared" ref="J134" si="42">I134*D134</f>
        <v>0</v>
      </c>
    </row>
    <row r="135" spans="1:10" x14ac:dyDescent="0.25">
      <c r="A135" s="15"/>
      <c r="B135" s="4" t="s">
        <v>132</v>
      </c>
      <c r="C135" s="5" t="s">
        <v>3</v>
      </c>
      <c r="D135" s="69">
        <v>62.169999999999995</v>
      </c>
      <c r="E135" s="99"/>
      <c r="F135" s="105">
        <f t="shared" ref="F135" si="43">E135*D135</f>
        <v>0</v>
      </c>
      <c r="G135" s="136"/>
      <c r="H135" s="52">
        <f t="shared" ref="H135" si="44">G135*D135</f>
        <v>0</v>
      </c>
      <c r="I135" s="112">
        <f t="shared" ref="I135" si="45">G135+E135</f>
        <v>0</v>
      </c>
      <c r="J135" s="109">
        <f t="shared" ref="J135" si="46">I135*D135</f>
        <v>0</v>
      </c>
    </row>
    <row r="136" spans="1:10" s="8" customFormat="1" x14ac:dyDescent="0.25">
      <c r="A136" s="14" t="s">
        <v>86</v>
      </c>
      <c r="B136" s="9" t="s">
        <v>89</v>
      </c>
      <c r="C136" s="10"/>
      <c r="D136" s="101"/>
      <c r="E136" s="98"/>
      <c r="F136" s="104">
        <f t="shared" si="18"/>
        <v>0</v>
      </c>
      <c r="G136" s="135"/>
      <c r="H136" s="51"/>
      <c r="I136" s="113"/>
      <c r="J136" s="108"/>
    </row>
    <row r="137" spans="1:10" x14ac:dyDescent="0.25">
      <c r="A137" s="16"/>
      <c r="B137" s="4" t="s">
        <v>87</v>
      </c>
      <c r="C137" s="5" t="s">
        <v>3</v>
      </c>
      <c r="D137" s="69">
        <v>258.63</v>
      </c>
      <c r="E137" s="99"/>
      <c r="F137" s="105">
        <f t="shared" si="18"/>
        <v>0</v>
      </c>
      <c r="G137" s="136"/>
      <c r="H137" s="52">
        <f t="shared" ref="H137" si="47">G137*D137</f>
        <v>0</v>
      </c>
      <c r="I137" s="112">
        <f t="shared" si="19"/>
        <v>0</v>
      </c>
      <c r="J137" s="109">
        <f t="shared" si="20"/>
        <v>0</v>
      </c>
    </row>
    <row r="138" spans="1:10" s="8" customFormat="1" x14ac:dyDescent="0.25">
      <c r="A138" s="54" t="s">
        <v>62</v>
      </c>
      <c r="B138" s="9" t="s">
        <v>100</v>
      </c>
      <c r="C138" s="10"/>
      <c r="D138" s="101"/>
      <c r="E138" s="98"/>
      <c r="F138" s="104"/>
      <c r="G138" s="135"/>
      <c r="H138" s="51"/>
      <c r="I138" s="113"/>
      <c r="J138" s="108"/>
    </row>
    <row r="139" spans="1:10" s="13" customFormat="1" x14ac:dyDescent="0.25">
      <c r="A139" s="55"/>
      <c r="B139" s="11" t="s">
        <v>99</v>
      </c>
      <c r="C139" s="12" t="s">
        <v>3</v>
      </c>
      <c r="D139" s="69">
        <v>147.4</v>
      </c>
      <c r="E139" s="65"/>
      <c r="F139" s="106">
        <f t="shared" si="18"/>
        <v>0</v>
      </c>
      <c r="G139" s="77"/>
      <c r="H139" s="53">
        <f t="shared" ref="H139:H140" si="48">G139*D139</f>
        <v>0</v>
      </c>
      <c r="I139" s="83">
        <f t="shared" ref="I139:I140" si="49">G139+E139</f>
        <v>0</v>
      </c>
      <c r="J139" s="110">
        <f t="shared" ref="J139:J140" si="50">I139*D139</f>
        <v>0</v>
      </c>
    </row>
    <row r="140" spans="1:10" s="13" customFormat="1" ht="24.75" x14ac:dyDescent="0.25">
      <c r="A140" s="56"/>
      <c r="B140" s="11" t="s">
        <v>133</v>
      </c>
      <c r="C140" s="12" t="s">
        <v>3</v>
      </c>
      <c r="D140" s="69">
        <v>147.4</v>
      </c>
      <c r="E140" s="65"/>
      <c r="F140" s="106">
        <f t="shared" si="18"/>
        <v>0</v>
      </c>
      <c r="G140" s="77"/>
      <c r="H140" s="53">
        <f t="shared" si="48"/>
        <v>0</v>
      </c>
      <c r="I140" s="83">
        <f t="shared" si="49"/>
        <v>0</v>
      </c>
      <c r="J140" s="110">
        <f t="shared" si="50"/>
        <v>0</v>
      </c>
    </row>
    <row r="141" spans="1:10" s="8" customFormat="1" x14ac:dyDescent="0.25">
      <c r="A141" s="57" t="s">
        <v>104</v>
      </c>
      <c r="B141" s="9" t="s">
        <v>96</v>
      </c>
      <c r="C141" s="10"/>
      <c r="D141" s="101"/>
      <c r="E141" s="98"/>
      <c r="F141" s="104"/>
      <c r="G141" s="135"/>
      <c r="H141" s="51"/>
      <c r="I141" s="113"/>
      <c r="J141" s="108"/>
    </row>
    <row r="142" spans="1:10" s="13" customFormat="1" ht="24.75" x14ac:dyDescent="0.25">
      <c r="A142" s="58"/>
      <c r="B142" s="11" t="s">
        <v>98</v>
      </c>
      <c r="C142" s="12" t="s">
        <v>97</v>
      </c>
      <c r="D142" s="69">
        <v>1077</v>
      </c>
      <c r="E142" s="65"/>
      <c r="F142" s="106">
        <f t="shared" si="18"/>
        <v>0</v>
      </c>
      <c r="G142" s="77"/>
      <c r="H142" s="53">
        <f t="shared" ref="H142" si="51">G142*D142</f>
        <v>0</v>
      </c>
      <c r="I142" s="83">
        <f t="shared" si="19"/>
        <v>0</v>
      </c>
      <c r="J142" s="110">
        <f t="shared" si="20"/>
        <v>0</v>
      </c>
    </row>
    <row r="143" spans="1:10" s="42" customFormat="1" ht="20.25" customHeight="1" thickBot="1" x14ac:dyDescent="0.3">
      <c r="A143" s="102" t="s">
        <v>134</v>
      </c>
      <c r="B143" s="70"/>
      <c r="C143" s="103"/>
      <c r="D143" s="71"/>
      <c r="E143" s="100"/>
      <c r="F143" s="107">
        <f>SUM(F7:F142)</f>
        <v>0</v>
      </c>
      <c r="G143" s="137"/>
      <c r="H143" s="138">
        <f>SUM(H7:H142)</f>
        <v>0</v>
      </c>
      <c r="I143" s="114"/>
      <c r="J143" s="111">
        <f>SUM(J7:J142)</f>
        <v>0</v>
      </c>
    </row>
    <row r="144" spans="1:10" s="32" customFormat="1" ht="19.5" customHeight="1" thickBot="1" x14ac:dyDescent="0.3">
      <c r="A144" s="62" t="s">
        <v>135</v>
      </c>
      <c r="B144" s="63"/>
      <c r="C144" s="63"/>
      <c r="D144" s="63"/>
      <c r="E144" s="63"/>
      <c r="F144" s="63"/>
      <c r="G144" s="63"/>
      <c r="H144" s="63"/>
      <c r="I144" s="63"/>
      <c r="J144" s="64"/>
    </row>
    <row r="145" spans="1:10" s="34" customFormat="1" ht="15" customHeight="1" x14ac:dyDescent="0.2">
      <c r="A145" s="66" t="s">
        <v>136</v>
      </c>
      <c r="B145" s="67" t="s">
        <v>137</v>
      </c>
      <c r="C145" s="68"/>
      <c r="D145" s="72"/>
      <c r="E145" s="75"/>
      <c r="F145" s="76"/>
      <c r="G145" s="75"/>
      <c r="H145" s="76"/>
      <c r="I145" s="79"/>
      <c r="J145" s="82"/>
    </row>
    <row r="146" spans="1:10" s="35" customFormat="1" ht="15" customHeight="1" x14ac:dyDescent="0.25">
      <c r="A146" s="29"/>
      <c r="B146" s="37" t="s">
        <v>138</v>
      </c>
      <c r="C146" s="2" t="s">
        <v>3</v>
      </c>
      <c r="D146" s="73">
        <v>1869.43</v>
      </c>
      <c r="E146" s="77"/>
      <c r="F146" s="53">
        <f t="shared" ref="F146:F149" si="52">E146*D146</f>
        <v>0</v>
      </c>
      <c r="G146" s="77"/>
      <c r="H146" s="53">
        <f t="shared" ref="H146:H149" si="53">G146*D146</f>
        <v>0</v>
      </c>
      <c r="I146" s="80">
        <f t="shared" ref="I146:I149" si="54">G146+E146</f>
        <v>0</v>
      </c>
      <c r="J146" s="83">
        <f t="shared" ref="J146:J149" si="55">I146*D146</f>
        <v>0</v>
      </c>
    </row>
    <row r="147" spans="1:10" s="35" customFormat="1" ht="36" customHeight="1" x14ac:dyDescent="0.25">
      <c r="A147" s="29"/>
      <c r="B147" s="37" t="s">
        <v>139</v>
      </c>
      <c r="C147" s="2" t="s">
        <v>3</v>
      </c>
      <c r="D147" s="73">
        <v>1869.43</v>
      </c>
      <c r="E147" s="77"/>
      <c r="F147" s="53">
        <f t="shared" si="52"/>
        <v>0</v>
      </c>
      <c r="G147" s="77"/>
      <c r="H147" s="53">
        <f t="shared" si="53"/>
        <v>0</v>
      </c>
      <c r="I147" s="80">
        <f t="shared" si="54"/>
        <v>0</v>
      </c>
      <c r="J147" s="83">
        <f t="shared" si="55"/>
        <v>0</v>
      </c>
    </row>
    <row r="148" spans="1:10" s="35" customFormat="1" ht="36" customHeight="1" x14ac:dyDescent="0.25">
      <c r="A148" s="29"/>
      <c r="B148" s="37" t="s">
        <v>140</v>
      </c>
      <c r="C148" s="2" t="s">
        <v>3</v>
      </c>
      <c r="D148" s="73">
        <v>1869.43</v>
      </c>
      <c r="E148" s="77"/>
      <c r="F148" s="53">
        <f t="shared" si="52"/>
        <v>0</v>
      </c>
      <c r="G148" s="77"/>
      <c r="H148" s="53">
        <f t="shared" si="53"/>
        <v>0</v>
      </c>
      <c r="I148" s="80">
        <f t="shared" si="54"/>
        <v>0</v>
      </c>
      <c r="J148" s="83">
        <f t="shared" si="55"/>
        <v>0</v>
      </c>
    </row>
    <row r="149" spans="1:10" s="35" customFormat="1" ht="15" customHeight="1" x14ac:dyDescent="0.25">
      <c r="A149" s="36"/>
      <c r="B149" s="37" t="s">
        <v>141</v>
      </c>
      <c r="C149" s="2" t="s">
        <v>3</v>
      </c>
      <c r="D149" s="73">
        <v>1869.43</v>
      </c>
      <c r="E149" s="77"/>
      <c r="F149" s="53">
        <f t="shared" si="52"/>
        <v>0</v>
      </c>
      <c r="G149" s="77"/>
      <c r="H149" s="53">
        <f t="shared" si="53"/>
        <v>0</v>
      </c>
      <c r="I149" s="80">
        <f t="shared" si="54"/>
        <v>0</v>
      </c>
      <c r="J149" s="83">
        <f t="shared" si="55"/>
        <v>0</v>
      </c>
    </row>
    <row r="150" spans="1:10" s="34" customFormat="1" ht="15" customHeight="1" x14ac:dyDescent="0.25">
      <c r="A150" s="28" t="s">
        <v>142</v>
      </c>
      <c r="B150" s="38" t="s">
        <v>137</v>
      </c>
      <c r="C150" s="33"/>
      <c r="D150" s="74"/>
      <c r="E150" s="78"/>
      <c r="F150" s="59"/>
      <c r="G150" s="78"/>
      <c r="H150" s="59"/>
      <c r="I150" s="81"/>
      <c r="J150" s="84"/>
    </row>
    <row r="151" spans="1:10" s="35" customFormat="1" ht="15" customHeight="1" x14ac:dyDescent="0.25">
      <c r="A151" s="29"/>
      <c r="B151" s="37" t="s">
        <v>143</v>
      </c>
      <c r="C151" s="2" t="s">
        <v>3</v>
      </c>
      <c r="D151" s="73">
        <v>8.67</v>
      </c>
      <c r="E151" s="77"/>
      <c r="F151" s="53">
        <f t="shared" ref="F151:F156" si="56">E151*D151</f>
        <v>0</v>
      </c>
      <c r="G151" s="77"/>
      <c r="H151" s="53">
        <f t="shared" ref="H151:H156" si="57">G151*D151</f>
        <v>0</v>
      </c>
      <c r="I151" s="80">
        <f t="shared" ref="I151:I156" si="58">G151+E151</f>
        <v>0</v>
      </c>
      <c r="J151" s="83">
        <f t="shared" ref="J151:J156" si="59">I151*D151</f>
        <v>0</v>
      </c>
    </row>
    <row r="152" spans="1:10" s="35" customFormat="1" ht="24.75" customHeight="1" x14ac:dyDescent="0.25">
      <c r="A152" s="29"/>
      <c r="B152" s="37" t="s">
        <v>144</v>
      </c>
      <c r="C152" s="2" t="s">
        <v>3</v>
      </c>
      <c r="D152" s="73">
        <v>8.67</v>
      </c>
      <c r="E152" s="77"/>
      <c r="F152" s="53">
        <f t="shared" si="56"/>
        <v>0</v>
      </c>
      <c r="G152" s="77"/>
      <c r="H152" s="53">
        <f t="shared" si="57"/>
        <v>0</v>
      </c>
      <c r="I152" s="80">
        <f t="shared" si="58"/>
        <v>0</v>
      </c>
      <c r="J152" s="83">
        <f t="shared" si="59"/>
        <v>0</v>
      </c>
    </row>
    <row r="153" spans="1:10" s="35" customFormat="1" ht="15.75" customHeight="1" x14ac:dyDescent="0.25">
      <c r="A153" s="29"/>
      <c r="B153" s="37" t="s">
        <v>145</v>
      </c>
      <c r="C153" s="2" t="s">
        <v>3</v>
      </c>
      <c r="D153" s="73">
        <v>8.67</v>
      </c>
      <c r="E153" s="77"/>
      <c r="F153" s="53">
        <f t="shared" si="56"/>
        <v>0</v>
      </c>
      <c r="G153" s="77"/>
      <c r="H153" s="53">
        <f t="shared" si="57"/>
        <v>0</v>
      </c>
      <c r="I153" s="80">
        <f t="shared" si="58"/>
        <v>0</v>
      </c>
      <c r="J153" s="83">
        <f t="shared" si="59"/>
        <v>0</v>
      </c>
    </row>
    <row r="154" spans="1:10" s="35" customFormat="1" ht="39" customHeight="1" x14ac:dyDescent="0.25">
      <c r="A154" s="29"/>
      <c r="B154" s="37" t="s">
        <v>139</v>
      </c>
      <c r="C154" s="2" t="s">
        <v>3</v>
      </c>
      <c r="D154" s="73">
        <v>8.67</v>
      </c>
      <c r="E154" s="77"/>
      <c r="F154" s="53">
        <f t="shared" si="56"/>
        <v>0</v>
      </c>
      <c r="G154" s="77"/>
      <c r="H154" s="53">
        <f t="shared" si="57"/>
        <v>0</v>
      </c>
      <c r="I154" s="80">
        <f t="shared" si="58"/>
        <v>0</v>
      </c>
      <c r="J154" s="83">
        <f t="shared" si="59"/>
        <v>0</v>
      </c>
    </row>
    <row r="155" spans="1:10" s="35" customFormat="1" ht="39" customHeight="1" x14ac:dyDescent="0.25">
      <c r="A155" s="29"/>
      <c r="B155" s="37" t="s">
        <v>140</v>
      </c>
      <c r="C155" s="2" t="s">
        <v>3</v>
      </c>
      <c r="D155" s="73">
        <v>8.67</v>
      </c>
      <c r="E155" s="77"/>
      <c r="F155" s="53">
        <f t="shared" si="56"/>
        <v>0</v>
      </c>
      <c r="G155" s="77"/>
      <c r="H155" s="53">
        <f t="shared" si="57"/>
        <v>0</v>
      </c>
      <c r="I155" s="80">
        <f t="shared" si="58"/>
        <v>0</v>
      </c>
      <c r="J155" s="83">
        <f t="shared" si="59"/>
        <v>0</v>
      </c>
    </row>
    <row r="156" spans="1:10" s="35" customFormat="1" ht="15" customHeight="1" x14ac:dyDescent="0.25">
      <c r="A156" s="30"/>
      <c r="B156" s="37" t="s">
        <v>141</v>
      </c>
      <c r="C156" s="2" t="s">
        <v>3</v>
      </c>
      <c r="D156" s="73">
        <v>8.67</v>
      </c>
      <c r="E156" s="77"/>
      <c r="F156" s="53">
        <f t="shared" si="56"/>
        <v>0</v>
      </c>
      <c r="G156" s="77"/>
      <c r="H156" s="53">
        <f t="shared" si="57"/>
        <v>0</v>
      </c>
      <c r="I156" s="80">
        <f t="shared" si="58"/>
        <v>0</v>
      </c>
      <c r="J156" s="83">
        <f t="shared" si="59"/>
        <v>0</v>
      </c>
    </row>
    <row r="157" spans="1:10" s="34" customFormat="1" ht="15" customHeight="1" x14ac:dyDescent="0.25">
      <c r="A157" s="28" t="s">
        <v>146</v>
      </c>
      <c r="B157" s="38" t="s">
        <v>147</v>
      </c>
      <c r="C157" s="33"/>
      <c r="D157" s="74"/>
      <c r="E157" s="78"/>
      <c r="F157" s="59"/>
      <c r="G157" s="78"/>
      <c r="H157" s="59"/>
      <c r="I157" s="81"/>
      <c r="J157" s="84"/>
    </row>
    <row r="158" spans="1:10" s="35" customFormat="1" ht="15" customHeight="1" x14ac:dyDescent="0.25">
      <c r="A158" s="29"/>
      <c r="B158" s="37" t="s">
        <v>138</v>
      </c>
      <c r="C158" s="2" t="s">
        <v>3</v>
      </c>
      <c r="D158" s="73">
        <v>80.66</v>
      </c>
      <c r="E158" s="77"/>
      <c r="F158" s="53">
        <f t="shared" ref="F158:F161" si="60">E158*D158</f>
        <v>0</v>
      </c>
      <c r="G158" s="77"/>
      <c r="H158" s="53">
        <f t="shared" ref="H158:H161" si="61">G158*D158</f>
        <v>0</v>
      </c>
      <c r="I158" s="80">
        <f t="shared" ref="I158:I161" si="62">G158+E158</f>
        <v>0</v>
      </c>
      <c r="J158" s="83">
        <f t="shared" ref="J158:J161" si="63">I158*D158</f>
        <v>0</v>
      </c>
    </row>
    <row r="159" spans="1:10" s="35" customFormat="1" ht="30.75" customHeight="1" x14ac:dyDescent="0.25">
      <c r="A159" s="29"/>
      <c r="B159" s="37" t="s">
        <v>148</v>
      </c>
      <c r="C159" s="2" t="s">
        <v>3</v>
      </c>
      <c r="D159" s="73">
        <v>80.66</v>
      </c>
      <c r="E159" s="77"/>
      <c r="F159" s="53">
        <f t="shared" si="60"/>
        <v>0</v>
      </c>
      <c r="G159" s="77"/>
      <c r="H159" s="53">
        <f t="shared" si="61"/>
        <v>0</v>
      </c>
      <c r="I159" s="80">
        <f t="shared" si="62"/>
        <v>0</v>
      </c>
      <c r="J159" s="83">
        <f t="shared" si="63"/>
        <v>0</v>
      </c>
    </row>
    <row r="160" spans="1:10" s="35" customFormat="1" ht="30.75" customHeight="1" x14ac:dyDescent="0.25">
      <c r="A160" s="29"/>
      <c r="B160" s="37" t="s">
        <v>140</v>
      </c>
      <c r="C160" s="2" t="s">
        <v>3</v>
      </c>
      <c r="D160" s="73">
        <v>80.66</v>
      </c>
      <c r="E160" s="77"/>
      <c r="F160" s="53">
        <f t="shared" si="60"/>
        <v>0</v>
      </c>
      <c r="G160" s="77"/>
      <c r="H160" s="53">
        <f t="shared" si="61"/>
        <v>0</v>
      </c>
      <c r="I160" s="80">
        <f t="shared" si="62"/>
        <v>0</v>
      </c>
      <c r="J160" s="83">
        <f t="shared" si="63"/>
        <v>0</v>
      </c>
    </row>
    <row r="161" spans="1:10" s="35" customFormat="1" ht="15" customHeight="1" x14ac:dyDescent="0.25">
      <c r="A161" s="30"/>
      <c r="B161" s="37" t="s">
        <v>141</v>
      </c>
      <c r="C161" s="2" t="s">
        <v>3</v>
      </c>
      <c r="D161" s="73">
        <v>80.66</v>
      </c>
      <c r="E161" s="77"/>
      <c r="F161" s="53">
        <f t="shared" si="60"/>
        <v>0</v>
      </c>
      <c r="G161" s="77"/>
      <c r="H161" s="53">
        <f t="shared" si="61"/>
        <v>0</v>
      </c>
      <c r="I161" s="80">
        <f t="shared" si="62"/>
        <v>0</v>
      </c>
      <c r="J161" s="83">
        <f t="shared" si="63"/>
        <v>0</v>
      </c>
    </row>
    <row r="162" spans="1:10" s="34" customFormat="1" ht="15" customHeight="1" x14ac:dyDescent="0.25">
      <c r="A162" s="28" t="s">
        <v>149</v>
      </c>
      <c r="B162" s="38" t="s">
        <v>150</v>
      </c>
      <c r="C162" s="33"/>
      <c r="D162" s="74"/>
      <c r="E162" s="78"/>
      <c r="F162" s="59"/>
      <c r="G162" s="78"/>
      <c r="H162" s="59"/>
      <c r="I162" s="81"/>
      <c r="J162" s="84"/>
    </row>
    <row r="163" spans="1:10" s="35" customFormat="1" ht="15" customHeight="1" x14ac:dyDescent="0.25">
      <c r="A163" s="29"/>
      <c r="B163" s="31" t="s">
        <v>151</v>
      </c>
      <c r="C163" s="1" t="s">
        <v>97</v>
      </c>
      <c r="D163" s="73"/>
      <c r="E163" s="77"/>
      <c r="F163" s="53">
        <f t="shared" ref="F163:F165" si="64">E163*D163</f>
        <v>0</v>
      </c>
      <c r="G163" s="77"/>
      <c r="H163" s="53">
        <f t="shared" ref="H163:H165" si="65">G163*D163</f>
        <v>0</v>
      </c>
      <c r="I163" s="80">
        <f t="shared" ref="I163:I165" si="66">G163+E163</f>
        <v>0</v>
      </c>
      <c r="J163" s="83">
        <f t="shared" ref="J163:J165" si="67">I163*D163</f>
        <v>0</v>
      </c>
    </row>
    <row r="164" spans="1:10" s="35" customFormat="1" ht="15" customHeight="1" x14ac:dyDescent="0.25">
      <c r="A164" s="29"/>
      <c r="B164" s="39" t="s">
        <v>152</v>
      </c>
      <c r="C164" s="1" t="s">
        <v>97</v>
      </c>
      <c r="D164" s="73"/>
      <c r="E164" s="77"/>
      <c r="F164" s="53">
        <f t="shared" si="64"/>
        <v>0</v>
      </c>
      <c r="G164" s="77"/>
      <c r="H164" s="53">
        <f t="shared" si="65"/>
        <v>0</v>
      </c>
      <c r="I164" s="80">
        <f t="shared" si="66"/>
        <v>0</v>
      </c>
      <c r="J164" s="83">
        <f t="shared" si="67"/>
        <v>0</v>
      </c>
    </row>
    <row r="165" spans="1:10" s="35" customFormat="1" ht="15" customHeight="1" x14ac:dyDescent="0.2">
      <c r="A165" s="36"/>
      <c r="B165" s="4" t="s">
        <v>153</v>
      </c>
      <c r="C165" s="1" t="s">
        <v>154</v>
      </c>
      <c r="D165" s="73"/>
      <c r="E165" s="77"/>
      <c r="F165" s="53">
        <f t="shared" si="64"/>
        <v>0</v>
      </c>
      <c r="G165" s="77"/>
      <c r="H165" s="53">
        <f t="shared" si="65"/>
        <v>0</v>
      </c>
      <c r="I165" s="80">
        <f t="shared" si="66"/>
        <v>0</v>
      </c>
      <c r="J165" s="83">
        <f t="shared" si="67"/>
        <v>0</v>
      </c>
    </row>
    <row r="166" spans="1:10" s="42" customFormat="1" ht="19.5" customHeight="1" thickBot="1" x14ac:dyDescent="0.3">
      <c r="A166" s="85"/>
      <c r="B166" s="86" t="s">
        <v>157</v>
      </c>
      <c r="C166" s="60"/>
      <c r="D166" s="87"/>
      <c r="E166" s="88"/>
      <c r="F166" s="61">
        <f>SUM(F146:F165)</f>
        <v>0</v>
      </c>
      <c r="G166" s="88"/>
      <c r="H166" s="61">
        <f>SUM(H146:H165)</f>
        <v>0</v>
      </c>
      <c r="I166" s="89"/>
      <c r="J166" s="90">
        <f>SUM(J146:J165)</f>
        <v>0</v>
      </c>
    </row>
    <row r="167" spans="1:10" s="43" customFormat="1" ht="29.25" customHeight="1" thickBot="1" x14ac:dyDescent="0.3">
      <c r="A167" s="91" t="s">
        <v>158</v>
      </c>
      <c r="B167" s="92"/>
      <c r="C167" s="92"/>
      <c r="D167" s="92"/>
      <c r="E167" s="93"/>
      <c r="F167" s="94">
        <f>F143+F166</f>
        <v>0</v>
      </c>
      <c r="G167" s="95"/>
      <c r="H167" s="94">
        <f>H143+H166</f>
        <v>0</v>
      </c>
      <c r="I167" s="96"/>
      <c r="J167" s="97">
        <f>J143+J166</f>
        <v>0</v>
      </c>
    </row>
    <row r="168" spans="1:10" s="18" customFormat="1" ht="12" x14ac:dyDescent="0.2">
      <c r="B168" s="19"/>
      <c r="C168" s="17"/>
      <c r="D168" s="20"/>
      <c r="E168" s="21"/>
      <c r="F168" s="22"/>
      <c r="G168" s="22"/>
      <c r="H168" s="22"/>
      <c r="I168" s="22"/>
      <c r="J168" s="22"/>
    </row>
    <row r="169" spans="1:10" s="18" customFormat="1" ht="12" x14ac:dyDescent="0.2">
      <c r="B169" s="19"/>
      <c r="C169" s="17"/>
      <c r="D169" s="20"/>
      <c r="E169" s="21"/>
      <c r="F169" s="22"/>
      <c r="G169" s="22"/>
      <c r="H169" s="22"/>
      <c r="I169" s="22"/>
      <c r="J169" s="22"/>
    </row>
    <row r="170" spans="1:10" s="140" customFormat="1" ht="15.75" customHeight="1" x14ac:dyDescent="0.25">
      <c r="B170" s="141" t="s">
        <v>159</v>
      </c>
      <c r="C170" s="141"/>
      <c r="D170" s="142"/>
      <c r="E170" s="143"/>
      <c r="F170" s="143"/>
      <c r="G170" s="139"/>
      <c r="H170" s="139"/>
      <c r="I170" s="144"/>
      <c r="J170" s="139"/>
    </row>
    <row r="171" spans="1:10" s="140" customFormat="1" ht="20.25" customHeight="1" x14ac:dyDescent="0.25">
      <c r="B171" s="141" t="s">
        <v>160</v>
      </c>
      <c r="C171" s="141"/>
      <c r="D171" s="142"/>
      <c r="E171" s="143"/>
      <c r="F171" s="143"/>
      <c r="G171" s="139"/>
      <c r="H171" s="139"/>
      <c r="I171" s="144"/>
      <c r="J171" s="145"/>
    </row>
    <row r="172" spans="1:10" s="140" customFormat="1" ht="25.5" customHeight="1" x14ac:dyDescent="0.25">
      <c r="B172" s="141" t="s">
        <v>161</v>
      </c>
      <c r="C172" s="141"/>
      <c r="D172" s="142"/>
      <c r="E172" s="143"/>
      <c r="F172" s="143"/>
      <c r="G172" s="139"/>
      <c r="H172" s="139"/>
      <c r="I172" s="139"/>
      <c r="J172" s="139"/>
    </row>
    <row r="173" spans="1:10" s="140" customFormat="1" ht="23.25" customHeight="1" x14ac:dyDescent="0.25">
      <c r="B173" s="141" t="s">
        <v>162</v>
      </c>
      <c r="C173" s="141"/>
      <c r="D173" s="142"/>
      <c r="E173" s="143"/>
      <c r="F173" s="143"/>
      <c r="G173" s="139"/>
      <c r="H173" s="139"/>
      <c r="I173" s="139"/>
      <c r="J173" s="139"/>
    </row>
    <row r="174" spans="1:10" s="140" customFormat="1" ht="23.25" customHeight="1" x14ac:dyDescent="0.25">
      <c r="B174" s="141" t="s">
        <v>163</v>
      </c>
      <c r="C174" s="141"/>
      <c r="D174" s="142"/>
      <c r="E174" s="143"/>
      <c r="F174" s="143"/>
      <c r="G174" s="139"/>
      <c r="H174" s="139"/>
      <c r="I174" s="139"/>
      <c r="J174" s="139"/>
    </row>
    <row r="175" spans="1:10" s="140" customFormat="1" ht="24.75" customHeight="1" x14ac:dyDescent="0.25">
      <c r="B175" s="141" t="s">
        <v>164</v>
      </c>
      <c r="C175" s="141"/>
      <c r="D175" s="142"/>
      <c r="E175" s="143"/>
      <c r="F175" s="143"/>
      <c r="G175" s="139"/>
      <c r="H175" s="139"/>
      <c r="I175" s="139"/>
      <c r="J175" s="139"/>
    </row>
    <row r="176" spans="1:10" s="140" customFormat="1" ht="41.25" customHeight="1" x14ac:dyDescent="0.25">
      <c r="B176" s="141" t="s">
        <v>165</v>
      </c>
      <c r="C176" s="141"/>
      <c r="D176" s="142"/>
      <c r="E176" s="143"/>
      <c r="F176" s="143"/>
      <c r="G176" s="139"/>
      <c r="H176" s="139"/>
      <c r="I176" s="139"/>
      <c r="J176" s="139"/>
    </row>
    <row r="177" spans="2:10" s="140" customFormat="1" ht="40.5" customHeight="1" x14ac:dyDescent="0.25">
      <c r="B177" s="3" t="s">
        <v>166</v>
      </c>
      <c r="C177" s="3"/>
      <c r="D177" s="3"/>
      <c r="E177" s="3"/>
      <c r="F177" s="3"/>
      <c r="G177" s="3"/>
      <c r="H177" s="3"/>
      <c r="I177" s="3"/>
      <c r="J177" s="3"/>
    </row>
    <row r="178" spans="2:10" s="140" customFormat="1" ht="36.75" customHeight="1" x14ac:dyDescent="0.25">
      <c r="B178" s="3" t="s">
        <v>167</v>
      </c>
      <c r="C178" s="3"/>
      <c r="D178" s="3"/>
      <c r="E178" s="3"/>
      <c r="F178" s="3"/>
      <c r="G178" s="3"/>
      <c r="H178" s="3"/>
      <c r="I178" s="3"/>
      <c r="J178" s="3"/>
    </row>
    <row r="179" spans="2:10" s="140" customFormat="1" ht="21" customHeight="1" x14ac:dyDescent="0.25">
      <c r="B179" s="141" t="s">
        <v>168</v>
      </c>
      <c r="C179" s="141"/>
      <c r="D179" s="142"/>
      <c r="E179" s="143"/>
      <c r="F179" s="143"/>
      <c r="G179" s="139"/>
      <c r="H179" s="139"/>
      <c r="I179" s="139"/>
      <c r="J179" s="139"/>
    </row>
  </sheetData>
  <autoFilter ref="A7:J174" xr:uid="{00000000-0009-0000-0000-000000000000}"/>
  <mergeCells count="58">
    <mergeCell ref="A167:D167"/>
    <mergeCell ref="B177:J177"/>
    <mergeCell ref="B178:J178"/>
    <mergeCell ref="A150:A156"/>
    <mergeCell ref="A157:A161"/>
    <mergeCell ref="A162:A164"/>
    <mergeCell ref="A144:J144"/>
    <mergeCell ref="B166:C166"/>
    <mergeCell ref="A16:A19"/>
    <mergeCell ref="A20:A23"/>
    <mergeCell ref="A38:A40"/>
    <mergeCell ref="A41:A44"/>
    <mergeCell ref="A91:A94"/>
    <mergeCell ref="A136:A137"/>
    <mergeCell ref="A141:A142"/>
    <mergeCell ref="A138:A140"/>
    <mergeCell ref="A143:B143"/>
    <mergeCell ref="A145:A148"/>
    <mergeCell ref="A132:A135"/>
    <mergeCell ref="A81:A83"/>
    <mergeCell ref="A84:A87"/>
    <mergeCell ref="A88:A90"/>
    <mergeCell ref="A95:A98"/>
    <mergeCell ref="A104:A110"/>
    <mergeCell ref="A111:A112"/>
    <mergeCell ref="A113:A115"/>
    <mergeCell ref="A116:A118"/>
    <mergeCell ref="A119:A122"/>
    <mergeCell ref="A123:A126"/>
    <mergeCell ref="A127:A131"/>
    <mergeCell ref="A99:A103"/>
    <mergeCell ref="A76:A80"/>
    <mergeCell ref="A27:A28"/>
    <mergeCell ref="A29:A32"/>
    <mergeCell ref="A33:A37"/>
    <mergeCell ref="A45:A46"/>
    <mergeCell ref="A47:A50"/>
    <mergeCell ref="A51:A54"/>
    <mergeCell ref="A55:A59"/>
    <mergeCell ref="A60:A64"/>
    <mergeCell ref="A65:A69"/>
    <mergeCell ref="A70:A71"/>
    <mergeCell ref="A72:A75"/>
    <mergeCell ref="A24:A26"/>
    <mergeCell ref="A1:J1"/>
    <mergeCell ref="A2:J2"/>
    <mergeCell ref="A3:J3"/>
    <mergeCell ref="A4:A5"/>
    <mergeCell ref="B4:B5"/>
    <mergeCell ref="C4:C5"/>
    <mergeCell ref="D4:D5"/>
    <mergeCell ref="E4:F4"/>
    <mergeCell ref="G4:H4"/>
    <mergeCell ref="I4:I5"/>
    <mergeCell ref="J4:J5"/>
    <mergeCell ref="A6:J6"/>
    <mergeCell ref="A7:A11"/>
    <mergeCell ref="A12:A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стяжки 31</vt:lpstr>
      <vt:lpstr>'стяжки 31'!Область_печати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Виолетта Евгеньевна</dc:creator>
  <cp:lastModifiedBy>Южакова Виолетта Евгеньевна</cp:lastModifiedBy>
  <cp:lastPrinted>2020-09-04T08:53:09Z</cp:lastPrinted>
  <dcterms:created xsi:type="dcterms:W3CDTF">2020-05-19T08:19:34Z</dcterms:created>
  <dcterms:modified xsi:type="dcterms:W3CDTF">2024-06-07T10:56:43Z</dcterms:modified>
</cp:coreProperties>
</file>