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393 СХД Huawei\Старт\"/>
    </mc:Choice>
  </mc:AlternateContent>
  <xr:revisionPtr revIDLastSave="0" documentId="13_ncr:1_{B91AB43D-247C-40B8-BBD4-E9117E09EF0C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8" l="1"/>
  <c r="F47" i="8"/>
  <c r="F49" i="8"/>
  <c r="F48" i="8"/>
  <c r="F45" i="8"/>
  <c r="F46" i="8"/>
  <c r="F43" i="8"/>
  <c r="F44" i="8"/>
  <c r="F40" i="8"/>
  <c r="F41" i="8"/>
  <c r="F37" i="8"/>
  <c r="F39" i="8"/>
  <c r="F38" i="8"/>
  <c r="F34" i="8"/>
  <c r="F36" i="8"/>
  <c r="F35" i="8"/>
  <c r="F32" i="8"/>
  <c r="F33" i="8"/>
  <c r="F29" i="8"/>
  <c r="F26" i="8"/>
  <c r="F28" i="8"/>
  <c r="F27" i="8"/>
  <c r="F24" i="8"/>
  <c r="F25" i="8"/>
  <c r="F22" i="8"/>
  <c r="F23" i="8"/>
  <c r="F19" i="8"/>
  <c r="F21" i="8"/>
  <c r="F20" i="8"/>
  <c r="F17" i="8"/>
  <c r="F18" i="8"/>
  <c r="F13" i="8"/>
</calcChain>
</file>

<file path=xl/sharedStrings.xml><?xml version="1.0" encoding="utf-8"?>
<sst xmlns="http://schemas.openxmlformats.org/spreadsheetml/2006/main" count="110" uniqueCount="79">
  <si>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</si>
  <si>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</si>
  <si>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</si>
  <si>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</si>
  <si>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</si>
  <si>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</si>
  <si>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</si>
  <si>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</si>
  <si>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Итого:</t>
  </si>
  <si>
    <t>Парт номер</t>
  </si>
  <si>
    <t>Модель</t>
  </si>
  <si>
    <t>Описание</t>
  </si>
  <si>
    <t>Цена,   USD в т.ч. НДС</t>
  </si>
  <si>
    <t>Сумма, USD в т.ч. НДС</t>
  </si>
  <si>
    <t>OceanStor Dorado 5000 V6</t>
  </si>
  <si>
    <t>OceanStor Dorado 5000 V6 Main Equipment</t>
  </si>
  <si>
    <t>Dual-Controller Unit 1</t>
  </si>
  <si>
    <t>NVMe Controller Enclosure</t>
  </si>
  <si>
    <t>02353SYS</t>
  </si>
  <si>
    <t>D5V6-512G-NVMe</t>
  </si>
  <si>
    <t>OceanStor Dorado 5000 V6(2U,Dual Ctrl,NVMe,AC\240V HVDC,512GB Cache,4*100Gb RDMA,36*Palm,SPE63C0236,Applicable to 1.2m-Depth Cabinets)</t>
  </si>
  <si>
    <t>Expanding Interface Module</t>
  </si>
  <si>
    <t>03050GXQ</t>
  </si>
  <si>
    <t>DV6-SMARTIO4*32FC-ML</t>
  </si>
  <si>
    <t>4 ports SmartIO I/O module(SFP28,32Gb FC)</t>
  </si>
  <si>
    <t>03050GXS</t>
  </si>
  <si>
    <t>DV6-SMARTIO4*25E-ML</t>
  </si>
  <si>
    <t>4 ports SmartIO I/O module(SFP28,25Gb ETH)</t>
  </si>
  <si>
    <t>NVMe Disk Components</t>
  </si>
  <si>
    <t>02355FPH</t>
  </si>
  <si>
    <t>D5V6-SSD-NVMe-7.68T</t>
  </si>
  <si>
    <t>7.68TB SSD NVMe Palm Disk Unit(7")</t>
  </si>
  <si>
    <t>Installation Material</t>
  </si>
  <si>
    <t>14130858</t>
  </si>
  <si>
    <t>SN2F01FCPC</t>
  </si>
  <si>
    <t>Patch Cord,DLC/PC,DLC/PC,Multi-mode,3m,A1a.2,2mm,42mm DLC,OM3 bending insensitive</t>
  </si>
  <si>
    <t>Software (Quoted Effective Capacity Configuration : Pool Quantity : 1, Default Scenarios : Default Scenarios, 36*7.68TB SSD NVMe Palm Disk Unit, Not Cross-Engine, RAID-TP, Hot Spare Policy : 3 disk, Maximum Incompressible Data Ratio:0.0%)</t>
  </si>
  <si>
    <t>88036XNC</t>
  </si>
  <si>
    <t>D5V6-LBS-Super</t>
  </si>
  <si>
    <t>Advanced License(Including DeviceManager,Thin,Migration,Snap,Replication,Clone,QoS,Erase,eService,Virtualization,Metro,CDP)</t>
  </si>
  <si>
    <t>88035WJR</t>
  </si>
  <si>
    <t>D5V6-LBS-C-General</t>
  </si>
  <si>
    <t>Capacity License (per TiB Effective Capacity,Including SmartDedupe&amp;SmartCompression)</t>
  </si>
  <si>
    <t>OceanStor 5310</t>
  </si>
  <si>
    <t>OceanStor 5310 Main Equipment</t>
  </si>
  <si>
    <t>Controller Unit 1</t>
  </si>
  <si>
    <t>Controller Enclosure</t>
  </si>
  <si>
    <t>02354SEH</t>
  </si>
  <si>
    <t>53V6-256GS25DACC+</t>
  </si>
  <si>
    <t>5310 (2U,Dual Ctrl,SAS,AC\240V HVDC,256GB Cache,8*1Gb ETH,8*10Gb ETH(Including Multi-Mode SFP+),4*(4*12Gb) SAS,25*2.5 Inch,SPE36C0225)</t>
  </si>
  <si>
    <t>Disk Components</t>
  </si>
  <si>
    <t>02355NDP</t>
  </si>
  <si>
    <t>L3-S-SSD7680</t>
  </si>
  <si>
    <t>7.68TB SSD SAS Disk Unit(2.5")</t>
  </si>
  <si>
    <t>02355SKK</t>
  </si>
  <si>
    <t>L3-L-NLSAS20TB</t>
  </si>
  <si>
    <t>20TB 7.2K RPM NL-SAS Disk Unit(3.5")</t>
  </si>
  <si>
    <t>Disk Enclosure(AC)</t>
  </si>
  <si>
    <t>02352TKG</t>
  </si>
  <si>
    <t>DAE62435U4</t>
  </si>
  <si>
    <t>SAS Disk Enclosure(4U,AC\240V HVDC,3.5",Expansion Module,24 Disk Slots,Without Disk Units,DAE62435U4)</t>
  </si>
  <si>
    <t>Storage Accessories Package</t>
  </si>
  <si>
    <t>Optical Fiber</t>
  </si>
  <si>
    <t>PANGEA V6 SAS Cable</t>
  </si>
  <si>
    <t>04052252</t>
  </si>
  <si>
    <t>HS-SAS-3-02</t>
  </si>
  <si>
    <t>High Speed Cable,48G Mini SAS HD Cable,3m,SFF 8644 Plug,28AWG*4P*2B(S),SFF 8644 Plug,indoor,SAS 3.0,LSZH,EEPROM</t>
  </si>
  <si>
    <t>System Software</t>
  </si>
  <si>
    <t>88037JMJ</t>
  </si>
  <si>
    <t>L531V6SANADV</t>
  </si>
  <si>
    <t>SAN Advanced License(Including Acceleration,Thin,Migration,Snap,Replication,Clone,QoS,Erase,DME IQ,UltraPath,Virtualization,Metro,CDP,Multi-Tenant)</t>
  </si>
  <si>
    <t>88037JMH</t>
  </si>
  <si>
    <t>L531V6NASADV</t>
  </si>
  <si>
    <t>NAS Advanced License(Including Acceleration,CIFS,NFS,NDMP,Thin,Snap,Replication,Clone,QoS,Erase,Metro,CDP,DME IQ,Audit,DNS,Worm,Vault,Quota,Multi-Tenant)</t>
  </si>
  <si>
    <t xml:space="preserve">Срок поставки указать </t>
  </si>
  <si>
    <t>Условия оплаты:</t>
  </si>
  <si>
    <t xml:space="preserve"> </t>
  </si>
  <si>
    <t>постоплата, отсрочка платежа 30 к.д. (указать иное в случае расхождения)</t>
  </si>
  <si>
    <t>На оборудование требуется гарантия 3 года с заменой в течение 30 к.д.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</si>
</sst>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F75"/>
  <sheetViews>
    <sheetView tabSelected="1" topLeftCell="A38" workbookViewId="0">
      <selection activeCell="F55" sqref="F55"/>
    </sheetView>
  </sheetViews>
  <sheetFormatPr defaultRowHeight="14.4" x14ac:dyDescent="0.3"/>
  <cols>
    <col min="1" max="1" width="17.109375" style="1" customWidth="1"/>
    <col min="2" max="2" width="20.33203125" style="1" customWidth="1"/>
    <col min="3" max="3" width="55.6640625" style="1" customWidth="1"/>
    <col min="4" max="4" width="17.21875" style="1" customWidth="1"/>
    <col min="5" max="5" width="19.5546875" style="1" customWidth="1"/>
    <col min="6" max="6" width="24.33203125" style="1" customWidth="1"/>
    <col min="7" max="16384" width="8.88671875" style="1"/>
  </cols>
  <sheetData>
    <row r="2" spans="1:6" x14ac:dyDescent="0.3">
      <c r="B2" s="1" t="s">
        <v>0</v>
      </c>
    </row>
    <row r="3" spans="1:6" x14ac:dyDescent="0.3">
      <c r="B3" s="1" t="s">
        <v>1</v>
      </c>
    </row>
    <row r="5" spans="1:6" x14ac:dyDescent="0.3">
      <c r="B5" s="1" t="s">
        <v>2</v>
      </c>
    </row>
    <row r="6" spans="1:6" x14ac:dyDescent="0.3">
      <c r="B6" s="1" t="s">
        <v>3</v>
      </c>
    </row>
    <row r="7" spans="1:6" x14ac:dyDescent="0.3">
      <c r="B7" s="3" t="s">
        <v>4</v>
      </c>
      <c r="C7" s="3"/>
    </row>
    <row r="8" spans="1:6" x14ac:dyDescent="0.3">
      <c r="B8" s="3" t="s">
        <v>5</v>
      </c>
      <c r="C8" s="3"/>
    </row>
    <row r="9" spans="1:6" x14ac:dyDescent="0.3">
      <c r="B9" s="3" t="s">
        <v>6</v>
      </c>
      <c r="C9" s="3"/>
    </row>
    <row r="12" spans="1:6" x14ac:dyDescent="0.3">
      <c r="A12" s="4" t="s">
        <v>9</v>
      </c>
      <c r="B12" s="4" t="s">
        <v>10</v>
      </c>
      <c r="C12" s="4" t="s">
        <v>11</v>
      </c>
      <c r="D12" s="4" t="s">
        <v>7</v>
      </c>
      <c r="E12" s="4" t="s">
        <v>12</v>
      </c>
      <c r="F12" s="4" t="s">
        <v>13</v>
      </c>
    </row>
    <row r="13" spans="1:6" x14ac:dyDescent="0.3">
      <c r="A13" s="9" t="s">
        <v>14</v>
      </c>
      <c r="B13" s="9" t="s">
        <v>14</v>
      </c>
      <c r="C13" s="10"/>
      <c r="D13" s="6">
        <v>12</v>
      </c>
      <c r="E13" s="4"/>
      <c r="F13" s="18">
        <f>E13*D13</f>
        <v>0</v>
      </c>
    </row>
    <row r="14" spans="1:6" x14ac:dyDescent="0.3">
      <c r="A14" s="11" t="s">
        <v>14</v>
      </c>
      <c r="B14" s="11" t="s">
        <v>14</v>
      </c>
      <c r="C14" s="12"/>
      <c r="D14" s="6"/>
      <c r="E14" s="4"/>
      <c r="F14" s="4"/>
    </row>
    <row r="15" spans="1:6" x14ac:dyDescent="0.3">
      <c r="A15" s="13" t="s">
        <v>15</v>
      </c>
      <c r="B15" s="13" t="s">
        <v>15</v>
      </c>
      <c r="C15" s="14"/>
      <c r="D15" s="6"/>
      <c r="E15" s="4"/>
      <c r="F15" s="4"/>
    </row>
    <row r="16" spans="1:6" ht="15.6" x14ac:dyDescent="0.3">
      <c r="A16" s="13" t="s">
        <v>16</v>
      </c>
      <c r="B16" s="13" t="s">
        <v>16</v>
      </c>
      <c r="C16" s="14"/>
      <c r="D16" s="4"/>
      <c r="E16" s="5"/>
      <c r="F16" s="2"/>
    </row>
    <row r="17" spans="1:6" ht="15.6" x14ac:dyDescent="0.3">
      <c r="A17" s="13" t="s">
        <v>17</v>
      </c>
      <c r="B17" s="13" t="s">
        <v>17</v>
      </c>
      <c r="C17" s="14"/>
      <c r="D17" s="4"/>
      <c r="E17" s="5"/>
      <c r="F17" s="19">
        <f>F18</f>
        <v>0</v>
      </c>
    </row>
    <row r="18" spans="1:6" ht="34.200000000000003" x14ac:dyDescent="0.3">
      <c r="A18" s="15" t="s">
        <v>18</v>
      </c>
      <c r="B18" s="16" t="s">
        <v>19</v>
      </c>
      <c r="C18" s="16" t="s">
        <v>20</v>
      </c>
      <c r="D18" s="4">
        <v>12</v>
      </c>
      <c r="E18" s="5"/>
      <c r="F18" s="2">
        <f>E18*D18</f>
        <v>0</v>
      </c>
    </row>
    <row r="19" spans="1:6" ht="15.6" x14ac:dyDescent="0.3">
      <c r="A19" s="13" t="s">
        <v>21</v>
      </c>
      <c r="B19" s="13" t="s">
        <v>21</v>
      </c>
      <c r="C19" s="14"/>
      <c r="D19" s="4"/>
      <c r="E19" s="5"/>
      <c r="F19" s="19">
        <f>F20+F21</f>
        <v>0</v>
      </c>
    </row>
    <row r="20" spans="1:6" ht="15.6" x14ac:dyDescent="0.3">
      <c r="A20" s="15" t="s">
        <v>22</v>
      </c>
      <c r="B20" s="16" t="s">
        <v>23</v>
      </c>
      <c r="C20" s="16" t="s">
        <v>24</v>
      </c>
      <c r="D20" s="4">
        <v>72</v>
      </c>
      <c r="E20" s="5"/>
      <c r="F20" s="2">
        <f>E20*D20</f>
        <v>0</v>
      </c>
    </row>
    <row r="21" spans="1:6" ht="15.6" x14ac:dyDescent="0.3">
      <c r="A21" s="15" t="s">
        <v>25</v>
      </c>
      <c r="B21" s="16" t="s">
        <v>26</v>
      </c>
      <c r="C21" s="16" t="s">
        <v>27</v>
      </c>
      <c r="D21" s="4">
        <v>72</v>
      </c>
      <c r="E21" s="5"/>
      <c r="F21" s="2">
        <f>E21*D21</f>
        <v>0</v>
      </c>
    </row>
    <row r="22" spans="1:6" ht="15.6" x14ac:dyDescent="0.3">
      <c r="A22" s="13" t="s">
        <v>28</v>
      </c>
      <c r="B22" s="13" t="s">
        <v>28</v>
      </c>
      <c r="C22" s="14"/>
      <c r="D22" s="4"/>
      <c r="E22" s="5"/>
      <c r="F22" s="19">
        <f>F23</f>
        <v>0</v>
      </c>
    </row>
    <row r="23" spans="1:6" ht="15.6" x14ac:dyDescent="0.3">
      <c r="A23" s="15" t="s">
        <v>29</v>
      </c>
      <c r="B23" s="16" t="s">
        <v>30</v>
      </c>
      <c r="C23" s="16" t="s">
        <v>31</v>
      </c>
      <c r="D23" s="4">
        <v>432</v>
      </c>
      <c r="E23" s="5"/>
      <c r="F23" s="2">
        <f>E23*D23</f>
        <v>0</v>
      </c>
    </row>
    <row r="24" spans="1:6" ht="15.6" x14ac:dyDescent="0.3">
      <c r="A24" s="13" t="s">
        <v>32</v>
      </c>
      <c r="B24" s="13" t="s">
        <v>32</v>
      </c>
      <c r="C24" s="14"/>
      <c r="D24" s="4"/>
      <c r="E24" s="5"/>
      <c r="F24" s="19">
        <f>F25</f>
        <v>0</v>
      </c>
    </row>
    <row r="25" spans="1:6" ht="22.8" x14ac:dyDescent="0.3">
      <c r="A25" s="15" t="s">
        <v>33</v>
      </c>
      <c r="B25" s="16" t="s">
        <v>34</v>
      </c>
      <c r="C25" s="16" t="s">
        <v>35</v>
      </c>
      <c r="D25" s="4">
        <v>576</v>
      </c>
      <c r="E25" s="5"/>
      <c r="F25" s="2">
        <f>E25*D25</f>
        <v>0</v>
      </c>
    </row>
    <row r="26" spans="1:6" ht="58.8" customHeight="1" x14ac:dyDescent="0.3">
      <c r="A26" s="17" t="s">
        <v>36</v>
      </c>
      <c r="B26" s="17" t="s">
        <v>36</v>
      </c>
      <c r="C26" s="14"/>
      <c r="D26" s="4"/>
      <c r="E26" s="5"/>
      <c r="F26" s="19">
        <f>F27+F28</f>
        <v>0</v>
      </c>
    </row>
    <row r="27" spans="1:6" ht="34.200000000000003" x14ac:dyDescent="0.3">
      <c r="A27" s="15" t="s">
        <v>37</v>
      </c>
      <c r="B27" s="16" t="s">
        <v>38</v>
      </c>
      <c r="C27" s="16" t="s">
        <v>39</v>
      </c>
      <c r="D27" s="4">
        <v>12</v>
      </c>
      <c r="E27" s="5"/>
      <c r="F27" s="2">
        <f>E27*D27</f>
        <v>0</v>
      </c>
    </row>
    <row r="28" spans="1:6" ht="22.8" x14ac:dyDescent="0.3">
      <c r="A28" s="15" t="s">
        <v>40</v>
      </c>
      <c r="B28" s="16" t="s">
        <v>41</v>
      </c>
      <c r="C28" s="16" t="s">
        <v>42</v>
      </c>
      <c r="D28" s="4">
        <v>6720</v>
      </c>
      <c r="E28" s="5"/>
      <c r="F28" s="2">
        <f>E28*D28</f>
        <v>0</v>
      </c>
    </row>
    <row r="29" spans="1:6" ht="15.6" x14ac:dyDescent="0.3">
      <c r="A29" s="9" t="s">
        <v>43</v>
      </c>
      <c r="B29" s="9" t="s">
        <v>43</v>
      </c>
      <c r="C29" s="10"/>
      <c r="D29" s="4">
        <v>3</v>
      </c>
      <c r="E29" s="5"/>
      <c r="F29" s="19">
        <f>E29*D29</f>
        <v>0</v>
      </c>
    </row>
    <row r="30" spans="1:6" ht="15.6" x14ac:dyDescent="0.3">
      <c r="A30" s="11" t="s">
        <v>44</v>
      </c>
      <c r="B30" s="11" t="s">
        <v>44</v>
      </c>
      <c r="C30" s="12"/>
      <c r="D30" s="4"/>
      <c r="E30" s="20"/>
      <c r="F30" s="2"/>
    </row>
    <row r="31" spans="1:6" x14ac:dyDescent="0.3">
      <c r="A31" s="13" t="s">
        <v>45</v>
      </c>
      <c r="B31" s="13" t="s">
        <v>45</v>
      </c>
      <c r="C31" s="14"/>
      <c r="D31" s="4"/>
      <c r="E31" s="2"/>
      <c r="F31" s="2"/>
    </row>
    <row r="32" spans="1:6" x14ac:dyDescent="0.3">
      <c r="A32" s="13" t="s">
        <v>46</v>
      </c>
      <c r="B32" s="13" t="s">
        <v>46</v>
      </c>
      <c r="C32" s="14"/>
      <c r="D32" s="4"/>
      <c r="E32" s="2"/>
      <c r="F32" s="19">
        <f>F33</f>
        <v>0</v>
      </c>
    </row>
    <row r="33" spans="1:6" ht="34.200000000000003" x14ac:dyDescent="0.3">
      <c r="A33" s="15" t="s">
        <v>47</v>
      </c>
      <c r="B33" s="16" t="s">
        <v>48</v>
      </c>
      <c r="C33" s="16" t="s">
        <v>49</v>
      </c>
      <c r="D33" s="4">
        <v>3</v>
      </c>
      <c r="E33" s="2"/>
      <c r="F33" s="2">
        <f>E33*D33</f>
        <v>0</v>
      </c>
    </row>
    <row r="34" spans="1:6" x14ac:dyDescent="0.3">
      <c r="A34" s="13" t="s">
        <v>21</v>
      </c>
      <c r="B34" s="13" t="s">
        <v>21</v>
      </c>
      <c r="C34" s="14"/>
      <c r="D34" s="4"/>
      <c r="E34" s="2"/>
      <c r="F34" s="19">
        <f>F35+F36</f>
        <v>0</v>
      </c>
    </row>
    <row r="35" spans="1:6" x14ac:dyDescent="0.3">
      <c r="A35" s="15" t="s">
        <v>22</v>
      </c>
      <c r="B35" s="16" t="s">
        <v>23</v>
      </c>
      <c r="C35" s="16" t="s">
        <v>24</v>
      </c>
      <c r="D35" s="4">
        <v>6</v>
      </c>
      <c r="E35" s="2"/>
      <c r="F35" s="2">
        <f>E35*D35</f>
        <v>0</v>
      </c>
    </row>
    <row r="36" spans="1:6" x14ac:dyDescent="0.3">
      <c r="A36" s="15" t="s">
        <v>25</v>
      </c>
      <c r="B36" s="16" t="s">
        <v>26</v>
      </c>
      <c r="C36" s="16" t="s">
        <v>27</v>
      </c>
      <c r="D36" s="4">
        <v>12</v>
      </c>
      <c r="E36" s="2"/>
      <c r="F36" s="2">
        <f>E36*D36</f>
        <v>0</v>
      </c>
    </row>
    <row r="37" spans="1:6" x14ac:dyDescent="0.3">
      <c r="A37" s="13" t="s">
        <v>50</v>
      </c>
      <c r="B37" s="13" t="s">
        <v>50</v>
      </c>
      <c r="C37" s="14"/>
      <c r="D37" s="4"/>
      <c r="E37" s="2"/>
      <c r="F37" s="19">
        <f>F38+F39</f>
        <v>0</v>
      </c>
    </row>
    <row r="38" spans="1:6" x14ac:dyDescent="0.3">
      <c r="A38" s="15" t="s">
        <v>51</v>
      </c>
      <c r="B38" s="16" t="s">
        <v>52</v>
      </c>
      <c r="C38" s="16" t="s">
        <v>53</v>
      </c>
      <c r="D38" s="4">
        <v>75</v>
      </c>
      <c r="E38" s="2"/>
      <c r="F38" s="2">
        <f>E38*D38</f>
        <v>0</v>
      </c>
    </row>
    <row r="39" spans="1:6" x14ac:dyDescent="0.3">
      <c r="A39" s="15" t="s">
        <v>54</v>
      </c>
      <c r="B39" s="16" t="s">
        <v>55</v>
      </c>
      <c r="C39" s="16" t="s">
        <v>56</v>
      </c>
      <c r="D39" s="4">
        <v>432</v>
      </c>
      <c r="E39" s="2"/>
      <c r="F39" s="2">
        <f>E39*D39</f>
        <v>0</v>
      </c>
    </row>
    <row r="40" spans="1:6" x14ac:dyDescent="0.3">
      <c r="A40" s="13" t="s">
        <v>57</v>
      </c>
      <c r="B40" s="13" t="s">
        <v>57</v>
      </c>
      <c r="C40" s="14"/>
      <c r="D40" s="4"/>
      <c r="E40" s="2"/>
      <c r="F40" s="19">
        <f>F41</f>
        <v>0</v>
      </c>
    </row>
    <row r="41" spans="1:6" ht="22.8" x14ac:dyDescent="0.3">
      <c r="A41" s="15" t="s">
        <v>58</v>
      </c>
      <c r="B41" s="16" t="s">
        <v>59</v>
      </c>
      <c r="C41" s="16" t="s">
        <v>60</v>
      </c>
      <c r="D41" s="4">
        <v>18</v>
      </c>
      <c r="E41" s="2"/>
      <c r="F41" s="2">
        <f>E41*D41</f>
        <v>0</v>
      </c>
    </row>
    <row r="42" spans="1:6" x14ac:dyDescent="0.3">
      <c r="A42" s="11" t="s">
        <v>61</v>
      </c>
      <c r="B42" s="11" t="s">
        <v>61</v>
      </c>
      <c r="C42" s="12"/>
      <c r="D42" s="4"/>
      <c r="E42" s="2"/>
      <c r="F42" s="2"/>
    </row>
    <row r="43" spans="1:6" x14ac:dyDescent="0.3">
      <c r="A43" s="13" t="s">
        <v>62</v>
      </c>
      <c r="B43" s="13" t="s">
        <v>62</v>
      </c>
      <c r="C43" s="14"/>
      <c r="D43" s="4"/>
      <c r="E43" s="2"/>
      <c r="F43" s="19">
        <f>F44</f>
        <v>0</v>
      </c>
    </row>
    <row r="44" spans="1:6" ht="22.8" x14ac:dyDescent="0.3">
      <c r="A44" s="15" t="s">
        <v>33</v>
      </c>
      <c r="B44" s="16" t="s">
        <v>34</v>
      </c>
      <c r="C44" s="16" t="s">
        <v>35</v>
      </c>
      <c r="D44" s="4">
        <v>96</v>
      </c>
      <c r="E44" s="2"/>
      <c r="F44" s="2">
        <f>E44*D44</f>
        <v>0</v>
      </c>
    </row>
    <row r="45" spans="1:6" x14ac:dyDescent="0.3">
      <c r="A45" s="13" t="s">
        <v>63</v>
      </c>
      <c r="B45" s="13" t="s">
        <v>63</v>
      </c>
      <c r="C45" s="14"/>
      <c r="D45" s="4"/>
      <c r="E45" s="2"/>
      <c r="F45" s="19">
        <f>F46</f>
        <v>0</v>
      </c>
    </row>
    <row r="46" spans="1:6" ht="22.8" x14ac:dyDescent="0.3">
      <c r="A46" s="15" t="s">
        <v>64</v>
      </c>
      <c r="B46" s="16" t="s">
        <v>65</v>
      </c>
      <c r="C46" s="16" t="s">
        <v>66</v>
      </c>
      <c r="D46" s="4">
        <v>12</v>
      </c>
      <c r="E46" s="2"/>
      <c r="F46" s="2">
        <f>E46*D46</f>
        <v>0</v>
      </c>
    </row>
    <row r="47" spans="1:6" x14ac:dyDescent="0.3">
      <c r="A47" s="11" t="s">
        <v>67</v>
      </c>
      <c r="B47" s="11" t="s">
        <v>67</v>
      </c>
      <c r="C47" s="12"/>
      <c r="D47" s="4"/>
      <c r="E47" s="2"/>
      <c r="F47" s="19">
        <f>F48+F49</f>
        <v>0</v>
      </c>
    </row>
    <row r="48" spans="1:6" ht="34.200000000000003" x14ac:dyDescent="0.3">
      <c r="A48" s="15" t="s">
        <v>68</v>
      </c>
      <c r="B48" s="16" t="s">
        <v>69</v>
      </c>
      <c r="C48" s="16" t="s">
        <v>70</v>
      </c>
      <c r="D48" s="4">
        <v>3</v>
      </c>
      <c r="E48" s="2"/>
      <c r="F48" s="2">
        <f>E48*D48</f>
        <v>0</v>
      </c>
    </row>
    <row r="49" spans="1:6" ht="34.200000000000003" x14ac:dyDescent="0.3">
      <c r="A49" s="15" t="s">
        <v>71</v>
      </c>
      <c r="B49" s="16" t="s">
        <v>72</v>
      </c>
      <c r="C49" s="16" t="s">
        <v>73</v>
      </c>
      <c r="D49" s="4">
        <v>3</v>
      </c>
      <c r="E49" s="2"/>
      <c r="F49" s="2">
        <f>E49*D49</f>
        <v>0</v>
      </c>
    </row>
    <row r="50" spans="1:6" x14ac:dyDescent="0.3">
      <c r="A50" s="21" t="s">
        <v>8</v>
      </c>
      <c r="B50" s="7"/>
      <c r="C50" s="8"/>
      <c r="D50" s="2"/>
      <c r="E50" s="2"/>
      <c r="F50" s="19">
        <f>F13+F29</f>
        <v>0</v>
      </c>
    </row>
    <row r="53" spans="1:6" x14ac:dyDescent="0.3">
      <c r="B53" s="1" t="s">
        <v>74</v>
      </c>
    </row>
    <row r="54" spans="1:6" x14ac:dyDescent="0.3">
      <c r="B54" s="1" t="s">
        <v>75</v>
      </c>
      <c r="C54" s="1" t="s">
        <v>77</v>
      </c>
    </row>
    <row r="56" spans="1:6" x14ac:dyDescent="0.3">
      <c r="B56" s="22" t="s">
        <v>78</v>
      </c>
    </row>
    <row r="75" spans="3:3" x14ac:dyDescent="0.3">
      <c r="C75" s="1" t="s">
        <v>76</v>
      </c>
    </row>
  </sheetData>
  <mergeCells count="21">
    <mergeCell ref="A50:C50"/>
    <mergeCell ref="A40:C40"/>
    <mergeCell ref="A42:C42"/>
    <mergeCell ref="A43:C43"/>
    <mergeCell ref="A45:C45"/>
    <mergeCell ref="A47:C47"/>
    <mergeCell ref="A30:C30"/>
    <mergeCell ref="A31:C31"/>
    <mergeCell ref="A32:C32"/>
    <mergeCell ref="A34:C34"/>
    <mergeCell ref="A37:C37"/>
    <mergeCell ref="A19:C19"/>
    <mergeCell ref="A22:C22"/>
    <mergeCell ref="A24:C24"/>
    <mergeCell ref="A26:C26"/>
    <mergeCell ref="A29:C29"/>
    <mergeCell ref="A16:C16"/>
    <mergeCell ref="A13:C13"/>
    <mergeCell ref="A14:C14"/>
    <mergeCell ref="A15:C15"/>
    <mergeCell ref="A17:C17"/>
  </mergeCells>
  <conditionalFormatting sqref="E19:E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2024-07-30T12:57:52Z</dcterms:modified>
</cp:coreProperties>
</file>